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405" windowWidth="18285" windowHeight="3720" tabRatio="926" activeTab="1"/>
  </bookViews>
  <sheets>
    <sheet name="подкормка" sheetId="1" r:id="rId1"/>
    <sheet name="зерновые" sheetId="2" r:id="rId2"/>
    <sheet name="свекла" sheetId="3" r:id="rId3"/>
  </sheets>
  <definedNames>
    <definedName name="_xlnm.Print_Titles" localSheetId="1">'зерновые'!$9:$10</definedName>
    <definedName name="_xlnm.Print_Titles" localSheetId="0">'подкормка'!$6:$8</definedName>
    <definedName name="_xlnm.Print_Area" localSheetId="1">'зерновые'!$A$1:$K$108</definedName>
  </definedNames>
  <calcPr fullCalcOnLoad="1" fullPrecision="0"/>
</workbook>
</file>

<file path=xl/sharedStrings.xml><?xml version="1.0" encoding="utf-8"?>
<sst xmlns="http://schemas.openxmlformats.org/spreadsheetml/2006/main" count="322" uniqueCount="121">
  <si>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</si>
  <si>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</si>
  <si>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</si>
  <si>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</si>
  <si>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</si>
  <si>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</si>
  <si>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</si>
  <si>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</si>
  <si>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</si>
  <si>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</si>
  <si>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</si>
  <si>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</si>
  <si>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</si>
  <si>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</si>
  <si>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</si>
  <si>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</si>
  <si>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</si>
  <si>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</si>
  <si>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</si>
  <si>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</si>
  <si>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</si>
  <si>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</si>
  <si>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</si>
  <si>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</si>
  <si>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</si>
  <si>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</si>
  <si>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</si>
  <si>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</si>
  <si>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</si>
  <si>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</si>
  <si>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</si>
  <si>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</si>
  <si>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</si>
  <si>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</si>
  <si>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</si>
  <si>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</si>
  <si>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</si>
  <si>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</si>
  <si>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</si>
  <si>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</si>
  <si>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</si>
  <si>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</si>
  <si>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</si>
  <si>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</si>
  <si>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</si>
  <si>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</si>
  <si>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</si>
  <si>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</si>
  <si>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</si>
  <si>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</si>
  <si>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</si>
  <si>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</si>
  <si>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</si>
  <si>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</si>
  <si>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</si>
  <si>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</si>
  <si>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</si>
  <si>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</si>
  <si>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</si>
  <si>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</si>
  <si>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</si>
  <si>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</si>
  <si>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</si>
  <si>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</si>
  <si>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</si>
  <si>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</si>
  <si>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</si>
  <si>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</si>
  <si>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</si>
  <si>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</si>
  <si>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</si>
  <si>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</si>
  <si>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</si>
  <si>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</si>
  <si>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</si>
  <si>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</si>
  <si>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</si>
  <si>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</si>
  <si>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</si>
  <si>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</si>
  <si>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</si>
  <si>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</si>
  <si>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</si>
  <si>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</si>
  <si>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</si>
  <si>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</si>
  <si>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</si>
  <si>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</si>
  <si>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</si>
  <si>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</si>
  <si>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</si>
  <si>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</si>
  <si>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</si>
  <si>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</si>
  <si>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</si>
  <si>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</si>
  <si>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Оперативная информация о ходе весенне-полевых работ  в Российской Федерации</t>
  </si>
  <si>
    <t>% выполн.</t>
  </si>
  <si>
    <t xml:space="preserve"> </t>
  </si>
  <si>
    <t>% к посеву</t>
  </si>
  <si>
    <t xml:space="preserve">Посеяно озимых на зерно, тыс.га  </t>
  </si>
  <si>
    <t>Северо-Кавказкий фед. округ</t>
  </si>
  <si>
    <t>2014г.</t>
  </si>
  <si>
    <t>Прогноз ярового сева на 2015 год, тыс. га</t>
  </si>
  <si>
    <t xml:space="preserve">2015 г. </t>
  </si>
  <si>
    <t>2014 г.</t>
  </si>
  <si>
    <t>2015 г. +/-  к 2014 г.</t>
  </si>
  <si>
    <t>2015г.</t>
  </si>
  <si>
    <t>2015г. +/- к 2014г.</t>
  </si>
  <si>
    <t>Крымский федеральный округ</t>
  </si>
  <si>
    <t>Республика Крым</t>
  </si>
  <si>
    <t>Крымский ФО</t>
  </si>
  <si>
    <t xml:space="preserve">Оперативная информация о севе сахарной свеклы (фабричной) в хозяйствах всех категорий Российской Федерации </t>
  </si>
  <si>
    <t>посеяно, тыс.га</t>
  </si>
  <si>
    <t>Северо-Кавказский фед. округ</t>
  </si>
  <si>
    <t xml:space="preserve">Прогноз на 2015 год, тыс.га  </t>
  </si>
  <si>
    <t>посеяно яровых зерновых культур,                        тыс. га</t>
  </si>
  <si>
    <t>яровой сев, тыс. га</t>
  </si>
  <si>
    <t>Прогноз яровых зерновых на 2015 г,тыс. га</t>
  </si>
  <si>
    <t xml:space="preserve">Оперативная информация о подкормке озимых культур Российской Федерации </t>
  </si>
  <si>
    <t>по состоянию на 7 апреля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</si>
</sst>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0.00000000"/>
  </numFmts>
  <fonts count="29">
    <font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4" fillId="0" borderId="18" xfId="0" applyFont="1" applyFill="1" applyBorder="1" applyAlignment="1">
      <alignment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164" fontId="4" fillId="0" borderId="19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2" fontId="4" fillId="0" borderId="20" xfId="0" applyNumberFormat="1" applyFont="1" applyBorder="1" applyAlignment="1">
      <alignment horizontal="center"/>
    </xf>
    <xf numFmtId="164" fontId="5" fillId="24" borderId="21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24" borderId="19" xfId="0" applyNumberFormat="1" applyFont="1" applyFill="1" applyBorder="1" applyAlignment="1">
      <alignment horizontal="center" vertical="top"/>
    </xf>
    <xf numFmtId="164" fontId="5" fillId="24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164" fontId="5" fillId="0" borderId="20" xfId="0" applyNumberFormat="1" applyFont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/>
      <protection locked="0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18" xfId="0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28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4" sqref="A24"/>
    </sheetView>
  </sheetViews>
  <sheetFormatPr defaultColWidth="9.00390625" defaultRowHeight="12.75"/>
  <cols>
    <col min="1" max="1" width="32.125" style="7" customWidth="1"/>
    <col min="2" max="2" width="14.75390625" style="7" customWidth="1"/>
    <col min="3" max="3" width="9.625" style="7" customWidth="1"/>
    <col min="4" max="4" width="9.375" style="7" customWidth="1"/>
    <col min="5" max="5" width="9.75390625" style="7" customWidth="1"/>
    <col min="6" max="6" width="10.125" style="7" bestFit="1" customWidth="1"/>
    <col min="7" max="16384" width="9.125" style="7" customWidth="1"/>
  </cols>
  <sheetData>
    <row r="1" ht="7.5" customHeight="1"/>
    <row r="2" spans="1:6" s="9" customFormat="1" ht="15.75" customHeight="1">
      <c r="A2" s="102" t="s">
        <v>119</v>
      </c>
      <c r="B2" s="102"/>
      <c r="C2" s="102"/>
      <c r="D2" s="102"/>
      <c r="E2" s="102"/>
      <c r="F2" s="102"/>
    </row>
    <row r="3" spans="1:6" s="9" customFormat="1" ht="15">
      <c r="A3" s="109" t="s">
        <v>120</v>
      </c>
      <c r="B3" s="109"/>
      <c r="C3" s="109"/>
      <c r="D3" s="109"/>
      <c r="E3" s="109"/>
      <c r="F3" s="109"/>
    </row>
    <row r="4" s="9" customFormat="1" ht="8.25" customHeight="1">
      <c r="A4" s="8"/>
    </row>
    <row r="5" ht="10.5" customHeight="1" hidden="1">
      <c r="A5" s="6"/>
    </row>
    <row r="6" spans="1:6" ht="20.25" customHeight="1">
      <c r="A6" s="103" t="s">
        <v>94</v>
      </c>
      <c r="B6" s="103" t="s">
        <v>100</v>
      </c>
      <c r="C6" s="106" t="s">
        <v>56</v>
      </c>
      <c r="D6" s="107"/>
      <c r="E6" s="107"/>
      <c r="F6" s="108"/>
    </row>
    <row r="7" spans="1:6" ht="14.25" customHeight="1">
      <c r="A7" s="104"/>
      <c r="B7" s="104"/>
      <c r="C7" s="103" t="s">
        <v>107</v>
      </c>
      <c r="D7" s="103" t="s">
        <v>99</v>
      </c>
      <c r="E7" s="103" t="s">
        <v>102</v>
      </c>
      <c r="F7" s="103" t="s">
        <v>108</v>
      </c>
    </row>
    <row r="8" spans="1:6" ht="31.5" customHeight="1">
      <c r="A8" s="105"/>
      <c r="B8" s="105"/>
      <c r="C8" s="105"/>
      <c r="D8" s="105"/>
      <c r="E8" s="105"/>
      <c r="F8" s="105"/>
    </row>
    <row r="9" spans="1:6" s="9" customFormat="1" ht="15">
      <c r="A9" s="80" t="s">
        <v>0</v>
      </c>
      <c r="B9" s="77">
        <v>16841.1</v>
      </c>
      <c r="C9" s="55">
        <v>8308</v>
      </c>
      <c r="D9" s="56">
        <v>49.3</v>
      </c>
      <c r="E9" s="55">
        <v>7144.6</v>
      </c>
      <c r="F9" s="58">
        <v>1163.4</v>
      </c>
    </row>
    <row r="10" spans="1:6" s="9" customFormat="1" ht="13.5" customHeight="1">
      <c r="A10" s="81" t="s">
        <v>1</v>
      </c>
      <c r="B10" s="76">
        <v>4141.7</v>
      </c>
      <c r="C10" s="59">
        <v>2531.9</v>
      </c>
      <c r="D10" s="59">
        <v>61.1</v>
      </c>
      <c r="E10" s="59">
        <v>2095.7</v>
      </c>
      <c r="F10" s="62">
        <v>436.2</v>
      </c>
    </row>
    <row r="11" spans="1:6" ht="14.25">
      <c r="A11" s="115" t="s">
        <v>2</v>
      </c>
      <c r="B11" s="74">
        <v>374.5</v>
      </c>
      <c r="C11" s="63">
        <v>352</v>
      </c>
      <c r="D11" s="63">
        <v>94</v>
      </c>
      <c r="E11" s="63">
        <v>302.3</v>
      </c>
      <c r="F11" s="66">
        <v>49.7</v>
      </c>
    </row>
    <row r="12" spans="1:6" ht="14.25">
      <c r="A12" s="82" t="s">
        <v>3</v>
      </c>
      <c r="B12" s="74">
        <v>202.5</v>
      </c>
      <c r="C12" s="63">
        <v>137</v>
      </c>
      <c r="D12" s="63">
        <v>67.7</v>
      </c>
      <c r="E12" s="63"/>
      <c r="F12" s="66">
        <v>137</v>
      </c>
    </row>
    <row r="13" spans="1:6" ht="14.25">
      <c r="A13" s="82" t="s">
        <v>4</v>
      </c>
      <c r="B13" s="74">
        <v>34</v>
      </c>
      <c r="C13" s="63">
        <v>1.5</v>
      </c>
      <c r="D13" s="64">
        <v>4.4</v>
      </c>
      <c r="E13" s="63"/>
      <c r="F13" s="66">
        <v>1.5</v>
      </c>
    </row>
    <row r="14" spans="1:6" ht="14.25">
      <c r="A14" s="115" t="s">
        <v>5</v>
      </c>
      <c r="B14" s="74">
        <v>768.6</v>
      </c>
      <c r="C14" s="63">
        <v>440.3</v>
      </c>
      <c r="D14" s="64">
        <v>57.3</v>
      </c>
      <c r="E14" s="63">
        <v>440</v>
      </c>
      <c r="F14" s="66">
        <v>0.3</v>
      </c>
    </row>
    <row r="15" spans="1:6" ht="14.25" hidden="1">
      <c r="A15" s="82" t="s">
        <v>6</v>
      </c>
      <c r="B15" s="74">
        <v>20.8</v>
      </c>
      <c r="C15" s="63"/>
      <c r="D15" s="64">
        <v>0</v>
      </c>
      <c r="E15" s="63"/>
      <c r="F15" s="66">
        <v>0</v>
      </c>
    </row>
    <row r="16" spans="1:6" ht="14.25">
      <c r="A16" s="82" t="s">
        <v>7</v>
      </c>
      <c r="B16" s="74">
        <v>45.8</v>
      </c>
      <c r="C16" s="63">
        <v>6</v>
      </c>
      <c r="D16" s="64">
        <v>13.1</v>
      </c>
      <c r="E16" s="63"/>
      <c r="F16" s="66">
        <v>6</v>
      </c>
    </row>
    <row r="17" spans="1:6" ht="14.25" hidden="1">
      <c r="A17" s="82" t="s">
        <v>8</v>
      </c>
      <c r="B17" s="74">
        <v>4.4</v>
      </c>
      <c r="C17" s="63"/>
      <c r="D17" s="64">
        <v>0</v>
      </c>
      <c r="E17" s="63"/>
      <c r="F17" s="66">
        <v>0</v>
      </c>
    </row>
    <row r="18" spans="1:6" ht="14.25">
      <c r="A18" s="115" t="s">
        <v>9</v>
      </c>
      <c r="B18" s="74">
        <v>550.5</v>
      </c>
      <c r="C18" s="63">
        <v>520.5</v>
      </c>
      <c r="D18" s="63">
        <v>94.6</v>
      </c>
      <c r="E18" s="63">
        <v>426.7</v>
      </c>
      <c r="F18" s="66">
        <v>93.8</v>
      </c>
    </row>
    <row r="19" spans="1:6" ht="14.25">
      <c r="A19" s="115" t="s">
        <v>10</v>
      </c>
      <c r="B19" s="74">
        <v>424.5</v>
      </c>
      <c r="C19" s="63">
        <v>340</v>
      </c>
      <c r="D19" s="63">
        <v>80.1</v>
      </c>
      <c r="E19" s="63">
        <v>270</v>
      </c>
      <c r="F19" s="66">
        <v>70</v>
      </c>
    </row>
    <row r="20" spans="1:6" ht="14.25">
      <c r="A20" s="82" t="s">
        <v>61</v>
      </c>
      <c r="B20" s="74">
        <v>86.5</v>
      </c>
      <c r="C20" s="63">
        <v>13.3</v>
      </c>
      <c r="D20" s="63">
        <v>15.4</v>
      </c>
      <c r="E20" s="63">
        <v>7.9</v>
      </c>
      <c r="F20" s="66">
        <v>5.4</v>
      </c>
    </row>
    <row r="21" spans="1:6" ht="14.25">
      <c r="A21" s="115" t="s">
        <v>11</v>
      </c>
      <c r="B21" s="74">
        <v>464.3</v>
      </c>
      <c r="C21" s="63">
        <v>389.6</v>
      </c>
      <c r="D21" s="63">
        <v>83.9</v>
      </c>
      <c r="E21" s="63">
        <v>344.3</v>
      </c>
      <c r="F21" s="66">
        <v>45.3</v>
      </c>
    </row>
    <row r="22" spans="1:6" ht="14.25">
      <c r="A22" s="82" t="s">
        <v>12</v>
      </c>
      <c r="B22" s="74">
        <v>301.1</v>
      </c>
      <c r="C22" s="63">
        <v>64.1</v>
      </c>
      <c r="D22" s="64">
        <v>21.3</v>
      </c>
      <c r="E22" s="63"/>
      <c r="F22" s="66">
        <v>64.1</v>
      </c>
    </row>
    <row r="23" spans="1:6" ht="14.25" hidden="1">
      <c r="A23" s="82" t="s">
        <v>13</v>
      </c>
      <c r="B23" s="74">
        <v>42</v>
      </c>
      <c r="C23" s="63"/>
      <c r="D23" s="64">
        <v>0</v>
      </c>
      <c r="E23" s="63">
        <v>6.7</v>
      </c>
      <c r="F23" s="66">
        <v>-6.7</v>
      </c>
    </row>
    <row r="24" spans="1:6" ht="14.25">
      <c r="A24" s="115" t="s">
        <v>14</v>
      </c>
      <c r="B24" s="74">
        <v>495.9</v>
      </c>
      <c r="C24" s="63">
        <v>138.8</v>
      </c>
      <c r="D24" s="64">
        <v>28</v>
      </c>
      <c r="E24" s="63">
        <v>196.3</v>
      </c>
      <c r="F24" s="66">
        <v>-57.5</v>
      </c>
    </row>
    <row r="25" spans="1:6" ht="14.25" hidden="1">
      <c r="A25" s="82" t="s">
        <v>15</v>
      </c>
      <c r="B25" s="74">
        <v>8.3</v>
      </c>
      <c r="C25" s="63"/>
      <c r="D25" s="64">
        <v>0</v>
      </c>
      <c r="E25" s="63"/>
      <c r="F25" s="66">
        <v>0</v>
      </c>
    </row>
    <row r="26" spans="1:6" ht="14.25">
      <c r="A26" s="82" t="s">
        <v>16</v>
      </c>
      <c r="B26" s="74">
        <v>310.4</v>
      </c>
      <c r="C26" s="63">
        <v>128.8</v>
      </c>
      <c r="D26" s="64">
        <v>41.5</v>
      </c>
      <c r="E26" s="63">
        <v>101.5</v>
      </c>
      <c r="F26" s="66">
        <v>27.3</v>
      </c>
    </row>
    <row r="27" spans="1:6" ht="15" hidden="1">
      <c r="A27" s="82" t="s">
        <v>17</v>
      </c>
      <c r="B27" s="74">
        <v>7.6</v>
      </c>
      <c r="C27" s="63"/>
      <c r="D27" s="64">
        <v>0</v>
      </c>
      <c r="E27" s="63"/>
      <c r="F27" s="62">
        <v>0</v>
      </c>
    </row>
    <row r="28" spans="1:6" s="9" customFormat="1" ht="15">
      <c r="A28" s="81" t="s">
        <v>18</v>
      </c>
      <c r="B28" s="76">
        <v>122.6</v>
      </c>
      <c r="C28" s="59">
        <v>65.1</v>
      </c>
      <c r="D28" s="60">
        <v>53.1</v>
      </c>
      <c r="E28" s="59">
        <v>40.7</v>
      </c>
      <c r="F28" s="62">
        <v>24.4</v>
      </c>
    </row>
    <row r="29" spans="1:6" ht="15" hidden="1">
      <c r="A29" s="82" t="s">
        <v>62</v>
      </c>
      <c r="B29" s="74"/>
      <c r="C29" s="63"/>
      <c r="D29" s="64" t="e">
        <v>#DIV/0!</v>
      </c>
      <c r="E29" s="63"/>
      <c r="F29" s="62">
        <v>0</v>
      </c>
    </row>
    <row r="30" spans="1:6" ht="15" hidden="1">
      <c r="A30" s="82" t="s">
        <v>19</v>
      </c>
      <c r="B30" s="74"/>
      <c r="C30" s="63"/>
      <c r="D30" s="64" t="e">
        <v>#DIV/0!</v>
      </c>
      <c r="E30" s="63"/>
      <c r="F30" s="62">
        <v>0</v>
      </c>
    </row>
    <row r="31" spans="1:6" ht="15" hidden="1">
      <c r="A31" s="82" t="s">
        <v>20</v>
      </c>
      <c r="B31" s="74">
        <v>0.2</v>
      </c>
      <c r="C31" s="63"/>
      <c r="D31" s="64">
        <v>0</v>
      </c>
      <c r="E31" s="63"/>
      <c r="F31" s="62">
        <v>0</v>
      </c>
    </row>
    <row r="32" spans="1:6" ht="15" hidden="1">
      <c r="A32" s="82" t="s">
        <v>63</v>
      </c>
      <c r="B32" s="74"/>
      <c r="C32" s="63"/>
      <c r="D32" s="64" t="e">
        <v>#DIV/0!</v>
      </c>
      <c r="E32" s="63"/>
      <c r="F32" s="62">
        <v>0</v>
      </c>
    </row>
    <row r="33" spans="1:6" ht="15" hidden="1">
      <c r="A33" s="82" t="s">
        <v>21</v>
      </c>
      <c r="B33" s="74">
        <v>4.1</v>
      </c>
      <c r="C33" s="63"/>
      <c r="D33" s="63">
        <v>0</v>
      </c>
      <c r="E33" s="63"/>
      <c r="F33" s="62">
        <v>0</v>
      </c>
    </row>
    <row r="34" spans="1:6" ht="14.25">
      <c r="A34" s="82" t="s">
        <v>64</v>
      </c>
      <c r="B34" s="74">
        <v>77.8</v>
      </c>
      <c r="C34" s="63">
        <v>59.6</v>
      </c>
      <c r="D34" s="63">
        <v>76.6</v>
      </c>
      <c r="E34" s="63">
        <v>37.5</v>
      </c>
      <c r="F34" s="66">
        <v>22.1</v>
      </c>
    </row>
    <row r="35" spans="1:6" ht="15" hidden="1">
      <c r="A35" s="82" t="s">
        <v>22</v>
      </c>
      <c r="B35" s="74">
        <v>5.8</v>
      </c>
      <c r="C35" s="63"/>
      <c r="D35" s="63">
        <v>0</v>
      </c>
      <c r="E35" s="63"/>
      <c r="F35" s="62">
        <v>0</v>
      </c>
    </row>
    <row r="36" spans="1:6" ht="15" hidden="1">
      <c r="A36" s="82" t="s">
        <v>23</v>
      </c>
      <c r="B36" s="74">
        <v>0.1</v>
      </c>
      <c r="C36" s="63"/>
      <c r="D36" s="64">
        <v>0</v>
      </c>
      <c r="E36" s="63"/>
      <c r="F36" s="62">
        <v>0</v>
      </c>
    </row>
    <row r="37" spans="1:6" ht="15" hidden="1">
      <c r="A37" s="82" t="s">
        <v>24</v>
      </c>
      <c r="B37" s="74">
        <v>8.6</v>
      </c>
      <c r="C37" s="63"/>
      <c r="D37" s="64">
        <v>0</v>
      </c>
      <c r="E37" s="63"/>
      <c r="F37" s="62">
        <v>0</v>
      </c>
    </row>
    <row r="38" spans="1:6" ht="14.25">
      <c r="A38" s="82" t="s">
        <v>25</v>
      </c>
      <c r="B38" s="74">
        <v>26</v>
      </c>
      <c r="C38" s="63">
        <v>5.5</v>
      </c>
      <c r="D38" s="64">
        <v>21.2</v>
      </c>
      <c r="E38" s="63">
        <v>3.2</v>
      </c>
      <c r="F38" s="66">
        <v>2.3</v>
      </c>
    </row>
    <row r="39" spans="1:6" s="9" customFormat="1" ht="15">
      <c r="A39" s="81" t="s">
        <v>65</v>
      </c>
      <c r="B39" s="76">
        <v>5303.5</v>
      </c>
      <c r="C39" s="59">
        <v>3732.2</v>
      </c>
      <c r="D39" s="59">
        <v>70.4</v>
      </c>
      <c r="E39" s="59">
        <v>3322.8</v>
      </c>
      <c r="F39" s="62">
        <v>409.4</v>
      </c>
    </row>
    <row r="40" spans="1:6" ht="12.75" customHeight="1">
      <c r="A40" s="82" t="s">
        <v>66</v>
      </c>
      <c r="B40" s="74">
        <v>96.6</v>
      </c>
      <c r="C40" s="63">
        <v>96.6</v>
      </c>
      <c r="D40" s="63">
        <v>100</v>
      </c>
      <c r="E40" s="63">
        <v>94.9</v>
      </c>
      <c r="F40" s="66">
        <v>1.7</v>
      </c>
    </row>
    <row r="41" spans="1:6" ht="14.25">
      <c r="A41" s="82" t="s">
        <v>69</v>
      </c>
      <c r="B41" s="74">
        <v>140.4</v>
      </c>
      <c r="C41" s="63">
        <v>19.3</v>
      </c>
      <c r="D41" s="63">
        <v>13.7</v>
      </c>
      <c r="E41" s="63">
        <v>12.3</v>
      </c>
      <c r="F41" s="66">
        <v>7</v>
      </c>
    </row>
    <row r="42" spans="1:6" ht="14.25">
      <c r="A42" s="82" t="s">
        <v>26</v>
      </c>
      <c r="B42" s="74">
        <v>1559.5</v>
      </c>
      <c r="C42" s="63">
        <v>1559.5</v>
      </c>
      <c r="D42" s="63">
        <v>100</v>
      </c>
      <c r="E42" s="63">
        <v>1505.3</v>
      </c>
      <c r="F42" s="66">
        <v>54.2</v>
      </c>
    </row>
    <row r="43" spans="1:6" ht="14.25" hidden="1">
      <c r="A43" s="82" t="s">
        <v>28</v>
      </c>
      <c r="B43" s="74">
        <v>1</v>
      </c>
      <c r="C43" s="63"/>
      <c r="D43" s="63">
        <v>0</v>
      </c>
      <c r="E43" s="63">
        <v>0.3</v>
      </c>
      <c r="F43" s="66">
        <v>-0.3</v>
      </c>
    </row>
    <row r="44" spans="1:6" ht="13.5" customHeight="1">
      <c r="A44" s="82" t="s">
        <v>29</v>
      </c>
      <c r="B44" s="74">
        <v>1281.4</v>
      </c>
      <c r="C44" s="63">
        <v>155.8</v>
      </c>
      <c r="D44" s="63">
        <v>12.2</v>
      </c>
      <c r="E44" s="63">
        <v>180</v>
      </c>
      <c r="F44" s="66">
        <v>-24.2</v>
      </c>
    </row>
    <row r="45" spans="1:6" ht="14.25">
      <c r="A45" s="82" t="s">
        <v>30</v>
      </c>
      <c r="B45" s="74">
        <v>2224.6</v>
      </c>
      <c r="C45" s="63">
        <v>1901</v>
      </c>
      <c r="D45" s="63">
        <v>85.5</v>
      </c>
      <c r="E45" s="63">
        <v>1530</v>
      </c>
      <c r="F45" s="66">
        <v>371</v>
      </c>
    </row>
    <row r="46" spans="1:6" s="9" customFormat="1" ht="15">
      <c r="A46" s="81" t="s">
        <v>101</v>
      </c>
      <c r="B46" s="73">
        <v>2195.1</v>
      </c>
      <c r="C46" s="59">
        <v>1540.9</v>
      </c>
      <c r="D46" s="59">
        <v>70.2</v>
      </c>
      <c r="E46" s="59">
        <v>1222.5</v>
      </c>
      <c r="F46" s="62">
        <v>318.4</v>
      </c>
    </row>
    <row r="47" spans="1:6" ht="14.25">
      <c r="A47" s="82" t="s">
        <v>67</v>
      </c>
      <c r="B47" s="74">
        <v>82.6</v>
      </c>
      <c r="C47" s="63">
        <v>12.7</v>
      </c>
      <c r="D47" s="64">
        <v>15.4</v>
      </c>
      <c r="E47" s="63">
        <v>14.2</v>
      </c>
      <c r="F47" s="66">
        <v>-1.5</v>
      </c>
    </row>
    <row r="48" spans="1:16" ht="14.25">
      <c r="A48" s="82" t="s">
        <v>68</v>
      </c>
      <c r="B48" s="74">
        <v>22.3</v>
      </c>
      <c r="C48" s="63">
        <v>7.2</v>
      </c>
      <c r="D48" s="64">
        <v>32.3</v>
      </c>
      <c r="E48" s="63">
        <v>5.2</v>
      </c>
      <c r="F48" s="66">
        <v>2</v>
      </c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72" customFormat="1" ht="14.25">
      <c r="A49" s="82" t="s">
        <v>57</v>
      </c>
      <c r="B49" s="91">
        <v>48.6</v>
      </c>
      <c r="C49" s="92">
        <v>22.5</v>
      </c>
      <c r="D49" s="64">
        <v>46.3</v>
      </c>
      <c r="E49" s="92">
        <v>20</v>
      </c>
      <c r="F49" s="86">
        <v>2.5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14.25">
      <c r="A50" s="82" t="s">
        <v>58</v>
      </c>
      <c r="B50" s="74">
        <v>25.4</v>
      </c>
      <c r="C50" s="95">
        <v>19.4</v>
      </c>
      <c r="D50" s="95">
        <v>76.4</v>
      </c>
      <c r="E50" s="95">
        <v>24.4</v>
      </c>
      <c r="F50" s="66">
        <v>-5</v>
      </c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82" t="s">
        <v>70</v>
      </c>
      <c r="B51" s="74">
        <v>31.9</v>
      </c>
      <c r="C51" s="63">
        <v>11.5</v>
      </c>
      <c r="D51" s="64">
        <v>36.1</v>
      </c>
      <c r="E51" s="63">
        <v>12.9</v>
      </c>
      <c r="F51" s="66">
        <v>-1.4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82" t="s">
        <v>71</v>
      </c>
      <c r="B52" s="74">
        <v>84.3</v>
      </c>
      <c r="C52" s="63">
        <v>19.3</v>
      </c>
      <c r="D52" s="64">
        <v>22.9</v>
      </c>
      <c r="E52" s="63">
        <v>8.9</v>
      </c>
      <c r="F52" s="66">
        <v>10.4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6" ht="14.25">
      <c r="A53" s="96" t="s">
        <v>27</v>
      </c>
      <c r="B53" s="75">
        <v>1900</v>
      </c>
      <c r="C53" s="63">
        <v>1448.3</v>
      </c>
      <c r="D53" s="63">
        <v>76.2</v>
      </c>
      <c r="E53" s="63">
        <v>1136.9</v>
      </c>
      <c r="F53" s="66">
        <v>311.4</v>
      </c>
    </row>
    <row r="54" spans="1:6" s="9" customFormat="1" ht="15">
      <c r="A54" s="81" t="s">
        <v>31</v>
      </c>
      <c r="B54" s="73">
        <v>4358.8</v>
      </c>
      <c r="C54" s="59">
        <v>137.8</v>
      </c>
      <c r="D54" s="60">
        <v>3.2</v>
      </c>
      <c r="E54" s="59">
        <v>100.7</v>
      </c>
      <c r="F54" s="62">
        <v>37.1</v>
      </c>
    </row>
    <row r="55" spans="1:6" ht="15" hidden="1">
      <c r="A55" s="82" t="s">
        <v>72</v>
      </c>
      <c r="B55" s="74">
        <v>479.7</v>
      </c>
      <c r="C55" s="63"/>
      <c r="D55" s="64">
        <v>0</v>
      </c>
      <c r="E55" s="63"/>
      <c r="F55" s="62">
        <v>0</v>
      </c>
    </row>
    <row r="56" spans="1:6" ht="14.25" hidden="1">
      <c r="A56" s="82" t="s">
        <v>73</v>
      </c>
      <c r="B56" s="74">
        <v>46.1</v>
      </c>
      <c r="C56" s="63"/>
      <c r="D56" s="64">
        <v>0</v>
      </c>
      <c r="E56" s="63"/>
      <c r="F56" s="66">
        <v>0</v>
      </c>
    </row>
    <row r="57" spans="1:6" ht="14.25">
      <c r="A57" s="82" t="s">
        <v>74</v>
      </c>
      <c r="B57" s="74">
        <v>184.6</v>
      </c>
      <c r="C57" s="63">
        <v>74.1</v>
      </c>
      <c r="D57" s="64">
        <v>40.1</v>
      </c>
      <c r="E57" s="63">
        <v>47.6</v>
      </c>
      <c r="F57" s="66">
        <v>26.5</v>
      </c>
    </row>
    <row r="58" spans="1:6" ht="14.25" hidden="1">
      <c r="A58" s="82" t="s">
        <v>75</v>
      </c>
      <c r="B58" s="74">
        <v>589.6</v>
      </c>
      <c r="C58" s="63"/>
      <c r="D58" s="64">
        <v>0</v>
      </c>
      <c r="E58" s="63"/>
      <c r="F58" s="66">
        <v>0</v>
      </c>
    </row>
    <row r="59" spans="1:6" ht="14.25" hidden="1">
      <c r="A59" s="82" t="s">
        <v>59</v>
      </c>
      <c r="B59" s="74">
        <v>83</v>
      </c>
      <c r="C59" s="63"/>
      <c r="D59" s="64">
        <v>0</v>
      </c>
      <c r="E59" s="63"/>
      <c r="F59" s="66">
        <v>0</v>
      </c>
    </row>
    <row r="60" spans="1:6" ht="14.25">
      <c r="A60" s="82" t="s">
        <v>60</v>
      </c>
      <c r="B60" s="74">
        <v>89.5</v>
      </c>
      <c r="C60" s="63">
        <v>7.5</v>
      </c>
      <c r="D60" s="64">
        <v>8.4</v>
      </c>
      <c r="E60" s="63">
        <v>14</v>
      </c>
      <c r="F60" s="66">
        <v>-6.5</v>
      </c>
    </row>
    <row r="61" spans="1:6" ht="15" hidden="1">
      <c r="A61" s="82" t="s">
        <v>32</v>
      </c>
      <c r="B61" s="74">
        <v>92.9</v>
      </c>
      <c r="C61" s="63"/>
      <c r="D61" s="64">
        <v>0</v>
      </c>
      <c r="E61" s="63"/>
      <c r="F61" s="62">
        <v>0</v>
      </c>
    </row>
    <row r="62" spans="1:6" ht="15" hidden="1">
      <c r="A62" s="82" t="s">
        <v>76</v>
      </c>
      <c r="B62" s="74">
        <v>206.6</v>
      </c>
      <c r="C62" s="63"/>
      <c r="D62" s="64">
        <v>0</v>
      </c>
      <c r="E62" s="63"/>
      <c r="F62" s="62">
        <v>0</v>
      </c>
    </row>
    <row r="63" spans="1:6" ht="15" hidden="1">
      <c r="A63" s="82" t="s">
        <v>33</v>
      </c>
      <c r="B63" s="74">
        <v>441.4</v>
      </c>
      <c r="C63" s="63"/>
      <c r="D63" s="64">
        <v>0</v>
      </c>
      <c r="E63" s="63"/>
      <c r="F63" s="62">
        <v>0</v>
      </c>
    </row>
    <row r="64" spans="1:6" ht="14.25">
      <c r="A64" s="82" t="s">
        <v>34</v>
      </c>
      <c r="B64" s="74">
        <v>350.2</v>
      </c>
      <c r="C64" s="63">
        <v>7.4</v>
      </c>
      <c r="D64" s="64">
        <v>2.1</v>
      </c>
      <c r="E64" s="63">
        <v>6</v>
      </c>
      <c r="F64" s="66">
        <v>1.4</v>
      </c>
    </row>
    <row r="65" spans="1:6" ht="15" hidden="1">
      <c r="A65" s="82" t="s">
        <v>95</v>
      </c>
      <c r="B65" s="74">
        <v>31.9</v>
      </c>
      <c r="C65" s="63"/>
      <c r="D65" s="64">
        <v>0</v>
      </c>
      <c r="E65" s="63"/>
      <c r="F65" s="62">
        <v>0</v>
      </c>
    </row>
    <row r="66" spans="1:6" ht="15" hidden="1">
      <c r="A66" s="82"/>
      <c r="B66" s="74"/>
      <c r="C66" s="63"/>
      <c r="D66" s="64" t="e">
        <v>#DIV/0!</v>
      </c>
      <c r="E66" s="63"/>
      <c r="F66" s="62">
        <v>0</v>
      </c>
    </row>
    <row r="67" spans="1:6" ht="14.25" hidden="1">
      <c r="A67" s="82" t="s">
        <v>35</v>
      </c>
      <c r="B67" s="74">
        <v>420</v>
      </c>
      <c r="C67" s="63"/>
      <c r="D67" s="64">
        <v>0</v>
      </c>
      <c r="E67" s="63"/>
      <c r="F67" s="66">
        <v>0</v>
      </c>
    </row>
    <row r="68" spans="1:6" ht="14.25">
      <c r="A68" s="82" t="s">
        <v>36</v>
      </c>
      <c r="B68" s="74">
        <v>1051.5</v>
      </c>
      <c r="C68" s="63">
        <v>5.2</v>
      </c>
      <c r="D68" s="64">
        <v>0.5</v>
      </c>
      <c r="E68" s="63">
        <v>3</v>
      </c>
      <c r="F68" s="66">
        <v>2.2</v>
      </c>
    </row>
    <row r="69" spans="1:6" s="9" customFormat="1" ht="15">
      <c r="A69" s="82" t="s">
        <v>37</v>
      </c>
      <c r="B69" s="75">
        <v>291.8</v>
      </c>
      <c r="C69" s="63">
        <v>43.6</v>
      </c>
      <c r="D69" s="64">
        <v>14.9</v>
      </c>
      <c r="E69" s="63">
        <v>30.1</v>
      </c>
      <c r="F69" s="66">
        <v>13.5</v>
      </c>
    </row>
    <row r="70" spans="1:6" s="9" customFormat="1" ht="15" hidden="1">
      <c r="A70" s="81" t="s">
        <v>77</v>
      </c>
      <c r="B70" s="73">
        <v>55.4</v>
      </c>
      <c r="C70" s="59"/>
      <c r="D70" s="60">
        <v>0</v>
      </c>
      <c r="E70" s="59"/>
      <c r="F70" s="62">
        <v>0</v>
      </c>
    </row>
    <row r="71" spans="1:6" ht="15" hidden="1">
      <c r="A71" s="82" t="s">
        <v>78</v>
      </c>
      <c r="B71" s="74">
        <v>17.1</v>
      </c>
      <c r="C71" s="63"/>
      <c r="D71" s="64">
        <v>0</v>
      </c>
      <c r="E71" s="63"/>
      <c r="F71" s="62">
        <v>0</v>
      </c>
    </row>
    <row r="72" spans="1:6" ht="15" hidden="1">
      <c r="A72" s="82" t="s">
        <v>38</v>
      </c>
      <c r="B72" s="74">
        <v>14.8</v>
      </c>
      <c r="C72" s="63"/>
      <c r="D72" s="64">
        <v>0</v>
      </c>
      <c r="E72" s="63"/>
      <c r="F72" s="62">
        <v>0</v>
      </c>
    </row>
    <row r="73" spans="1:6" ht="15" hidden="1">
      <c r="A73" s="82" t="s">
        <v>39</v>
      </c>
      <c r="B73" s="74">
        <v>12.2</v>
      </c>
      <c r="C73" s="63"/>
      <c r="D73" s="64">
        <v>0</v>
      </c>
      <c r="E73" s="63"/>
      <c r="F73" s="62">
        <v>0</v>
      </c>
    </row>
    <row r="74" spans="1:6" ht="15" hidden="1">
      <c r="A74" s="82" t="s">
        <v>79</v>
      </c>
      <c r="B74" s="74"/>
      <c r="C74" s="63"/>
      <c r="D74" s="64" t="e">
        <v>#DIV/0!</v>
      </c>
      <c r="E74" s="63"/>
      <c r="F74" s="62">
        <v>0</v>
      </c>
    </row>
    <row r="75" spans="1:6" ht="15" hidden="1">
      <c r="A75" s="82" t="s">
        <v>80</v>
      </c>
      <c r="B75" s="74"/>
      <c r="C75" s="63"/>
      <c r="D75" s="64" t="e">
        <v>#DIV/0!</v>
      </c>
      <c r="E75" s="63"/>
      <c r="F75" s="62">
        <v>0</v>
      </c>
    </row>
    <row r="76" spans="1:6" s="9" customFormat="1" ht="15" hidden="1">
      <c r="A76" s="82" t="s">
        <v>40</v>
      </c>
      <c r="B76" s="75">
        <v>11.3</v>
      </c>
      <c r="C76" s="59"/>
      <c r="D76" s="64">
        <v>0</v>
      </c>
      <c r="E76" s="59"/>
      <c r="F76" s="62">
        <v>0</v>
      </c>
    </row>
    <row r="77" spans="1:6" s="9" customFormat="1" ht="15" hidden="1">
      <c r="A77" s="81" t="s">
        <v>81</v>
      </c>
      <c r="B77" s="73">
        <v>255.9</v>
      </c>
      <c r="C77" s="59"/>
      <c r="D77" s="60">
        <v>0</v>
      </c>
      <c r="E77" s="59">
        <v>0</v>
      </c>
      <c r="F77" s="62">
        <v>0</v>
      </c>
    </row>
    <row r="78" spans="1:6" ht="15" hidden="1">
      <c r="A78" s="82" t="s">
        <v>82</v>
      </c>
      <c r="B78" s="74"/>
      <c r="C78" s="63"/>
      <c r="D78" s="64" t="e">
        <v>#DIV/0!</v>
      </c>
      <c r="E78" s="63"/>
      <c r="F78" s="62">
        <v>0</v>
      </c>
    </row>
    <row r="79" spans="1:6" ht="15" hidden="1">
      <c r="A79" s="82" t="s">
        <v>83</v>
      </c>
      <c r="B79" s="74"/>
      <c r="C79" s="63"/>
      <c r="D79" s="64" t="e">
        <v>#DIV/0!</v>
      </c>
      <c r="E79" s="63"/>
      <c r="F79" s="62">
        <v>0</v>
      </c>
    </row>
    <row r="80" spans="1:6" ht="15" hidden="1">
      <c r="A80" s="82" t="s">
        <v>84</v>
      </c>
      <c r="B80" s="74"/>
      <c r="C80" s="63"/>
      <c r="D80" s="64" t="e">
        <v>#DIV/0!</v>
      </c>
      <c r="E80" s="63"/>
      <c r="F80" s="62">
        <v>0</v>
      </c>
    </row>
    <row r="81" spans="1:6" ht="15" hidden="1">
      <c r="A81" s="82" t="s">
        <v>85</v>
      </c>
      <c r="B81" s="74"/>
      <c r="C81" s="63"/>
      <c r="D81" s="64" t="e">
        <v>#DIV/0!</v>
      </c>
      <c r="E81" s="63"/>
      <c r="F81" s="62">
        <v>0</v>
      </c>
    </row>
    <row r="82" spans="1:6" ht="15" hidden="1">
      <c r="A82" s="82" t="s">
        <v>41</v>
      </c>
      <c r="B82" s="74">
        <v>110</v>
      </c>
      <c r="C82" s="63"/>
      <c r="D82" s="64">
        <v>0</v>
      </c>
      <c r="E82" s="63"/>
      <c r="F82" s="62">
        <v>0</v>
      </c>
    </row>
    <row r="83" spans="1:6" ht="15" hidden="1">
      <c r="A83" s="82" t="s">
        <v>42</v>
      </c>
      <c r="B83" s="74">
        <v>17.8</v>
      </c>
      <c r="C83" s="63"/>
      <c r="D83" s="64">
        <v>0</v>
      </c>
      <c r="E83" s="63"/>
      <c r="F83" s="62">
        <v>0</v>
      </c>
    </row>
    <row r="84" spans="1:6" ht="15" hidden="1">
      <c r="A84" s="82" t="s">
        <v>86</v>
      </c>
      <c r="B84" s="74"/>
      <c r="C84" s="63"/>
      <c r="D84" s="64" t="e">
        <v>#DIV/0!</v>
      </c>
      <c r="E84" s="63"/>
      <c r="F84" s="62">
        <v>0</v>
      </c>
    </row>
    <row r="85" spans="1:6" ht="15" hidden="1">
      <c r="A85" s="82" t="s">
        <v>87</v>
      </c>
      <c r="B85" s="74"/>
      <c r="C85" s="63"/>
      <c r="D85" s="64" t="e">
        <v>#DIV/0!</v>
      </c>
      <c r="E85" s="63"/>
      <c r="F85" s="62">
        <v>0</v>
      </c>
    </row>
    <row r="86" spans="1:6" ht="15" hidden="1">
      <c r="A86" s="82" t="s">
        <v>43</v>
      </c>
      <c r="B86" s="74">
        <v>1.5</v>
      </c>
      <c r="C86" s="63"/>
      <c r="D86" s="64">
        <v>0</v>
      </c>
      <c r="E86" s="63"/>
      <c r="F86" s="62">
        <v>0</v>
      </c>
    </row>
    <row r="87" spans="1:6" ht="15" hidden="1">
      <c r="A87" s="82" t="s">
        <v>88</v>
      </c>
      <c r="B87" s="74"/>
      <c r="C87" s="63"/>
      <c r="D87" s="64" t="e">
        <v>#DIV/0!</v>
      </c>
      <c r="E87" s="63"/>
      <c r="F87" s="62">
        <v>0</v>
      </c>
    </row>
    <row r="88" spans="1:6" ht="15" hidden="1">
      <c r="A88" s="82" t="s">
        <v>44</v>
      </c>
      <c r="B88" s="74">
        <v>37.3</v>
      </c>
      <c r="C88" s="63"/>
      <c r="D88" s="64">
        <v>0</v>
      </c>
      <c r="E88" s="63"/>
      <c r="F88" s="62">
        <v>0</v>
      </c>
    </row>
    <row r="89" spans="1:6" ht="15" hidden="1">
      <c r="A89" s="82" t="s">
        <v>45</v>
      </c>
      <c r="B89" s="74">
        <v>61.4</v>
      </c>
      <c r="C89" s="63"/>
      <c r="D89" s="64">
        <v>0</v>
      </c>
      <c r="E89" s="63"/>
      <c r="F89" s="62">
        <v>0</v>
      </c>
    </row>
    <row r="90" spans="1:6" ht="15" hidden="1">
      <c r="A90" s="82" t="s">
        <v>46</v>
      </c>
      <c r="B90" s="74">
        <v>14.6</v>
      </c>
      <c r="C90" s="63"/>
      <c r="D90" s="64">
        <v>0</v>
      </c>
      <c r="E90" s="63"/>
      <c r="F90" s="62">
        <v>0</v>
      </c>
    </row>
    <row r="91" spans="1:6" ht="15" hidden="1">
      <c r="A91" s="82" t="s">
        <v>47</v>
      </c>
      <c r="B91" s="74">
        <v>13.3</v>
      </c>
      <c r="C91" s="63"/>
      <c r="D91" s="64">
        <v>0</v>
      </c>
      <c r="E91" s="63"/>
      <c r="F91" s="62">
        <v>0</v>
      </c>
    </row>
    <row r="92" spans="1:6" ht="15" hidden="1">
      <c r="A92" s="82" t="s">
        <v>48</v>
      </c>
      <c r="B92" s="74"/>
      <c r="C92" s="63"/>
      <c r="D92" s="64" t="e">
        <v>#DIV/0!</v>
      </c>
      <c r="E92" s="63"/>
      <c r="F92" s="62">
        <v>0</v>
      </c>
    </row>
    <row r="93" spans="1:6" s="9" customFormat="1" ht="15" hidden="1">
      <c r="A93" s="82" t="s">
        <v>89</v>
      </c>
      <c r="B93" s="76"/>
      <c r="C93" s="59"/>
      <c r="D93" s="64" t="e">
        <v>#DIV/0!</v>
      </c>
      <c r="E93" s="59"/>
      <c r="F93" s="62">
        <v>0</v>
      </c>
    </row>
    <row r="94" spans="1:6" s="9" customFormat="1" ht="15">
      <c r="A94" s="81" t="s">
        <v>49</v>
      </c>
      <c r="B94" s="73">
        <v>0.5</v>
      </c>
      <c r="C94" s="59">
        <v>0.1</v>
      </c>
      <c r="D94" s="59">
        <v>20</v>
      </c>
      <c r="E94" s="59">
        <v>0.8</v>
      </c>
      <c r="F94" s="62">
        <v>-0.7</v>
      </c>
    </row>
    <row r="95" spans="1:6" ht="15" hidden="1">
      <c r="A95" s="82" t="s">
        <v>90</v>
      </c>
      <c r="B95" s="74"/>
      <c r="C95" s="63"/>
      <c r="D95" s="64" t="e">
        <v>#DIV/0!</v>
      </c>
      <c r="E95" s="63"/>
      <c r="F95" s="62">
        <v>0</v>
      </c>
    </row>
    <row r="96" spans="1:6" ht="14.25">
      <c r="A96" s="82" t="s">
        <v>50</v>
      </c>
      <c r="B96" s="74">
        <v>0.5</v>
      </c>
      <c r="C96" s="63">
        <v>0.1</v>
      </c>
      <c r="D96" s="63">
        <v>20</v>
      </c>
      <c r="E96" s="63">
        <v>0.8</v>
      </c>
      <c r="F96" s="66">
        <v>-0.7</v>
      </c>
    </row>
    <row r="97" spans="1:6" ht="15" hidden="1">
      <c r="A97" s="82" t="s">
        <v>51</v>
      </c>
      <c r="B97" s="74"/>
      <c r="C97" s="63"/>
      <c r="D97" s="64" t="e">
        <v>#DIV/0!</v>
      </c>
      <c r="E97" s="63"/>
      <c r="F97" s="62">
        <v>0</v>
      </c>
    </row>
    <row r="98" spans="1:6" ht="15" hidden="1">
      <c r="A98" s="82" t="s">
        <v>52</v>
      </c>
      <c r="B98" s="74"/>
      <c r="C98" s="63"/>
      <c r="D98" s="64" t="e">
        <v>#DIV/0!</v>
      </c>
      <c r="E98" s="63"/>
      <c r="F98" s="62">
        <v>0</v>
      </c>
    </row>
    <row r="99" spans="1:6" ht="15" hidden="1">
      <c r="A99" s="82" t="s">
        <v>53</v>
      </c>
      <c r="B99" s="74"/>
      <c r="C99" s="63"/>
      <c r="D99" s="64" t="e">
        <v>#DIV/0!</v>
      </c>
      <c r="E99" s="63"/>
      <c r="F99" s="62">
        <v>0</v>
      </c>
    </row>
    <row r="100" spans="1:6" ht="15" hidden="1">
      <c r="A100" s="82" t="s">
        <v>91</v>
      </c>
      <c r="B100" s="74"/>
      <c r="C100" s="63"/>
      <c r="D100" s="64" t="e">
        <v>#DIV/0!</v>
      </c>
      <c r="E100" s="63"/>
      <c r="F100" s="62">
        <v>0</v>
      </c>
    </row>
    <row r="101" spans="1:6" ht="15" hidden="1">
      <c r="A101" s="82" t="s">
        <v>54</v>
      </c>
      <c r="B101" s="74"/>
      <c r="C101" s="63"/>
      <c r="D101" s="64" t="e">
        <v>#DIV/0!</v>
      </c>
      <c r="E101" s="63"/>
      <c r="F101" s="62">
        <v>0</v>
      </c>
    </row>
    <row r="102" spans="1:6" ht="15" hidden="1">
      <c r="A102" s="82" t="s">
        <v>55</v>
      </c>
      <c r="B102" s="74"/>
      <c r="C102" s="63"/>
      <c r="D102" s="64" t="e">
        <v>#DIV/0!</v>
      </c>
      <c r="E102" s="63"/>
      <c r="F102" s="62">
        <v>0</v>
      </c>
    </row>
    <row r="103" spans="1:6" ht="15" hidden="1">
      <c r="A103" s="82" t="s">
        <v>92</v>
      </c>
      <c r="B103" s="74"/>
      <c r="C103" s="63"/>
      <c r="D103" s="64" t="e">
        <v>#DIV/0!</v>
      </c>
      <c r="E103" s="63"/>
      <c r="F103" s="62">
        <v>0</v>
      </c>
    </row>
    <row r="104" spans="1:6" ht="15" hidden="1">
      <c r="A104" s="82" t="s">
        <v>93</v>
      </c>
      <c r="B104" s="78"/>
      <c r="C104" s="67"/>
      <c r="D104" s="64" t="e">
        <v>#DIV/0!</v>
      </c>
      <c r="E104" s="64"/>
      <c r="F104" s="62">
        <v>0</v>
      </c>
    </row>
    <row r="105" spans="1:6" s="9" customFormat="1" ht="15">
      <c r="A105" s="54" t="s">
        <v>111</v>
      </c>
      <c r="B105" s="79">
        <v>407.6</v>
      </c>
      <c r="C105" s="60">
        <v>300</v>
      </c>
      <c r="D105" s="60">
        <v>73.6</v>
      </c>
      <c r="E105" s="60">
        <v>361.4</v>
      </c>
      <c r="F105" s="62">
        <v>-61.4</v>
      </c>
    </row>
    <row r="106" spans="1:6" ht="14.25">
      <c r="A106" s="93" t="s">
        <v>110</v>
      </c>
      <c r="B106" s="94">
        <v>407.6</v>
      </c>
      <c r="C106" s="88">
        <v>300</v>
      </c>
      <c r="D106" s="88">
        <v>73.6</v>
      </c>
      <c r="E106" s="88">
        <v>361.4</v>
      </c>
      <c r="F106" s="89">
        <v>-61.4</v>
      </c>
    </row>
    <row r="107" s="6" customFormat="1" ht="14.25">
      <c r="E107" s="83"/>
    </row>
    <row r="108" s="6" customFormat="1" ht="14.25">
      <c r="E108" s="83"/>
    </row>
    <row r="109" s="6" customFormat="1" ht="14.25">
      <c r="E109" s="83"/>
    </row>
    <row r="110" s="6" customFormat="1" ht="14.25">
      <c r="E110" s="83"/>
    </row>
    <row r="111" s="6" customFormat="1" ht="14.25">
      <c r="E111" s="83"/>
    </row>
    <row r="112" s="6" customFormat="1" ht="14.25">
      <c r="E112" s="83"/>
    </row>
    <row r="113" s="6" customFormat="1" ht="14.25">
      <c r="E113" s="83"/>
    </row>
    <row r="114" s="6" customFormat="1" ht="14.25">
      <c r="E114" s="83"/>
    </row>
    <row r="115" s="6" customFormat="1" ht="14.25">
      <c r="E115" s="83"/>
    </row>
    <row r="116" s="6" customFormat="1" ht="14.25">
      <c r="E116" s="83"/>
    </row>
    <row r="117" s="6" customFormat="1" ht="14.25">
      <c r="E117" s="83"/>
    </row>
    <row r="118" s="6" customFormat="1" ht="14.25">
      <c r="E118" s="83"/>
    </row>
    <row r="119" s="6" customFormat="1" ht="14.25">
      <c r="E119" s="83"/>
    </row>
    <row r="120" s="6" customFormat="1" ht="14.25">
      <c r="E120" s="83"/>
    </row>
    <row r="121" s="6" customFormat="1" ht="14.25">
      <c r="E121" s="83"/>
    </row>
    <row r="122" s="6" customFormat="1" ht="14.25">
      <c r="E122" s="83"/>
    </row>
    <row r="123" s="6" customFormat="1" ht="14.25">
      <c r="E123" s="83"/>
    </row>
    <row r="124" s="6" customFormat="1" ht="14.25">
      <c r="E124" s="83"/>
    </row>
    <row r="125" s="6" customFormat="1" ht="14.25">
      <c r="E125" s="83"/>
    </row>
    <row r="126" s="6" customFormat="1" ht="14.25">
      <c r="E126" s="83"/>
    </row>
    <row r="127" s="6" customFormat="1" ht="14.25">
      <c r="E127" s="83"/>
    </row>
    <row r="128" s="6" customFormat="1" ht="14.25">
      <c r="E128" s="83"/>
    </row>
    <row r="129" s="6" customFormat="1" ht="14.25">
      <c r="E129" s="83"/>
    </row>
    <row r="130" s="6" customFormat="1" ht="14.25">
      <c r="E130" s="83"/>
    </row>
    <row r="131" s="6" customFormat="1" ht="14.25">
      <c r="E131" s="83"/>
    </row>
    <row r="132" s="6" customFormat="1" ht="14.25">
      <c r="E132" s="83"/>
    </row>
    <row r="133" s="6" customFormat="1" ht="14.25">
      <c r="E133" s="83"/>
    </row>
    <row r="134" s="6" customFormat="1" ht="14.25">
      <c r="E134" s="83"/>
    </row>
    <row r="135" s="6" customFormat="1" ht="14.25">
      <c r="E135" s="83"/>
    </row>
    <row r="136" s="6" customFormat="1" ht="14.25">
      <c r="E136" s="83"/>
    </row>
    <row r="137" s="6" customFormat="1" ht="14.25">
      <c r="E137" s="83"/>
    </row>
    <row r="138" s="6" customFormat="1" ht="14.25">
      <c r="E138" s="83"/>
    </row>
    <row r="139" s="6" customFormat="1" ht="14.25">
      <c r="E139" s="83"/>
    </row>
    <row r="140" s="6" customFormat="1" ht="14.25">
      <c r="E140" s="83"/>
    </row>
    <row r="141" s="6" customFormat="1" ht="14.25">
      <c r="E141" s="83"/>
    </row>
    <row r="142" s="6" customFormat="1" ht="14.25">
      <c r="E142" s="83"/>
    </row>
    <row r="143" s="6" customFormat="1" ht="14.25">
      <c r="E143" s="83"/>
    </row>
    <row r="144" s="6" customFormat="1" ht="14.25">
      <c r="E144" s="83"/>
    </row>
    <row r="145" s="6" customFormat="1" ht="14.25">
      <c r="E145" s="83"/>
    </row>
    <row r="146" s="6" customFormat="1" ht="14.25">
      <c r="E146" s="83"/>
    </row>
    <row r="147" s="6" customFormat="1" ht="14.25">
      <c r="E147" s="83"/>
    </row>
    <row r="148" s="6" customFormat="1" ht="14.25">
      <c r="E148" s="83"/>
    </row>
    <row r="149" s="6" customFormat="1" ht="14.25">
      <c r="E149" s="83"/>
    </row>
    <row r="150" s="6" customFormat="1" ht="14.25">
      <c r="E150" s="83"/>
    </row>
    <row r="151" s="6" customFormat="1" ht="14.25">
      <c r="E151" s="83"/>
    </row>
    <row r="152" s="6" customFormat="1" ht="14.25">
      <c r="E152" s="83"/>
    </row>
    <row r="153" s="6" customFormat="1" ht="14.25">
      <c r="E153" s="83"/>
    </row>
    <row r="154" s="6" customFormat="1" ht="14.25">
      <c r="E154" s="83"/>
    </row>
    <row r="155" s="6" customFormat="1" ht="14.25">
      <c r="E155" s="83"/>
    </row>
    <row r="156" s="6" customFormat="1" ht="14.25">
      <c r="E156" s="83"/>
    </row>
    <row r="157" s="6" customFormat="1" ht="14.25">
      <c r="E157" s="83"/>
    </row>
    <row r="158" s="6" customFormat="1" ht="14.25">
      <c r="E158" s="83"/>
    </row>
    <row r="159" s="6" customFormat="1" ht="14.25">
      <c r="E159" s="83"/>
    </row>
    <row r="160" s="6" customFormat="1" ht="14.25">
      <c r="E160" s="83"/>
    </row>
    <row r="161" s="6" customFormat="1" ht="14.25">
      <c r="E161" s="83"/>
    </row>
    <row r="162" s="6" customFormat="1" ht="14.25">
      <c r="E162" s="83"/>
    </row>
    <row r="163" s="6" customFormat="1" ht="14.25">
      <c r="E163" s="83"/>
    </row>
    <row r="164" s="6" customFormat="1" ht="14.25">
      <c r="E164" s="83"/>
    </row>
    <row r="165" s="6" customFormat="1" ht="14.25">
      <c r="E165" s="83"/>
    </row>
    <row r="166" s="6" customFormat="1" ht="14.25">
      <c r="E166" s="83"/>
    </row>
    <row r="167" s="6" customFormat="1" ht="14.25">
      <c r="E167" s="83"/>
    </row>
    <row r="168" s="6" customFormat="1" ht="14.25">
      <c r="E168" s="83"/>
    </row>
    <row r="169" s="6" customFormat="1" ht="14.25">
      <c r="E169" s="83"/>
    </row>
    <row r="170" s="6" customFormat="1" ht="14.25">
      <c r="E170" s="83"/>
    </row>
    <row r="171" s="6" customFormat="1" ht="14.25">
      <c r="E171" s="83"/>
    </row>
    <row r="172" s="6" customFormat="1" ht="14.25">
      <c r="E172" s="83"/>
    </row>
    <row r="173" s="6" customFormat="1" ht="14.25">
      <c r="E173" s="83"/>
    </row>
    <row r="174" s="6" customFormat="1" ht="14.25">
      <c r="E174" s="83"/>
    </row>
    <row r="175" s="6" customFormat="1" ht="14.25">
      <c r="E175" s="83"/>
    </row>
    <row r="176" s="6" customFormat="1" ht="14.25">
      <c r="E176" s="83"/>
    </row>
    <row r="177" s="6" customFormat="1" ht="14.25">
      <c r="E177" s="83"/>
    </row>
    <row r="178" s="6" customFormat="1" ht="14.25">
      <c r="E178" s="83"/>
    </row>
    <row r="179" s="6" customFormat="1" ht="14.25">
      <c r="E179" s="83"/>
    </row>
    <row r="180" s="6" customFormat="1" ht="14.25">
      <c r="E180" s="83"/>
    </row>
    <row r="181" s="6" customFormat="1" ht="14.25">
      <c r="E181" s="83"/>
    </row>
    <row r="182" s="6" customFormat="1" ht="14.25">
      <c r="E182" s="83"/>
    </row>
    <row r="183" s="6" customFormat="1" ht="14.25">
      <c r="E183" s="83"/>
    </row>
    <row r="184" s="6" customFormat="1" ht="14.25">
      <c r="E184" s="83"/>
    </row>
    <row r="185" s="6" customFormat="1" ht="14.25">
      <c r="E185" s="83"/>
    </row>
    <row r="186" s="6" customFormat="1" ht="14.25">
      <c r="E186" s="83"/>
    </row>
    <row r="187" s="6" customFormat="1" ht="14.25">
      <c r="E187" s="83"/>
    </row>
    <row r="188" s="6" customFormat="1" ht="14.25">
      <c r="A188" s="84"/>
    </row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>
      <c r="E253" s="83"/>
    </row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/>
    <row r="399" s="6" customFormat="1" ht="14.25"/>
    <row r="400" s="6" customFormat="1" ht="14.25"/>
    <row r="401" s="6" customFormat="1" ht="14.25"/>
    <row r="402" s="6" customFormat="1" ht="14.25"/>
    <row r="403" s="6" customFormat="1" ht="14.25"/>
    <row r="404" s="6" customFormat="1" ht="14.25"/>
    <row r="405" s="6" customFormat="1" ht="14.25"/>
    <row r="406" s="6" customFormat="1" ht="14.25"/>
    <row r="407" s="6" customFormat="1" ht="14.25"/>
    <row r="408" s="6" customFormat="1" ht="14.25"/>
    <row r="409" s="6" customFormat="1" ht="14.25"/>
    <row r="410" s="6" customFormat="1" ht="14.25"/>
    <row r="411" s="6" customFormat="1" ht="14.25"/>
    <row r="412" s="6" customFormat="1" ht="14.25"/>
    <row r="413" s="6" customFormat="1" ht="14.25"/>
    <row r="414" s="6" customFormat="1" ht="14.25"/>
    <row r="415" s="6" customFormat="1" ht="14.25"/>
    <row r="416" s="6" customFormat="1" ht="14.25"/>
    <row r="417" s="6" customFormat="1" ht="14.25"/>
    <row r="418" s="6" customFormat="1" ht="14.25"/>
    <row r="419" s="6" customFormat="1" ht="14.25"/>
    <row r="420" s="6" customFormat="1" ht="14.25"/>
    <row r="421" s="6" customFormat="1" ht="14.25"/>
    <row r="422" s="6" customFormat="1" ht="14.25"/>
    <row r="423" s="6" customFormat="1" ht="14.25"/>
    <row r="424" s="6" customFormat="1" ht="14.25"/>
    <row r="425" s="6" customFormat="1" ht="14.25"/>
    <row r="426" s="6" customFormat="1" ht="14.25"/>
    <row r="427" s="6" customFormat="1" ht="14.25"/>
    <row r="428" s="6" customFormat="1" ht="14.25"/>
    <row r="429" s="6" customFormat="1" ht="14.25"/>
    <row r="430" s="6" customFormat="1" ht="14.25"/>
    <row r="431" s="6" customFormat="1" ht="14.25"/>
    <row r="432" s="6" customFormat="1" ht="14.25"/>
    <row r="433" s="6" customFormat="1" ht="14.25"/>
    <row r="434" s="6" customFormat="1" ht="14.25"/>
    <row r="435" s="6" customFormat="1" ht="14.25"/>
    <row r="436" s="6" customFormat="1" ht="14.25"/>
    <row r="437" s="6" customFormat="1" ht="14.25"/>
    <row r="438" s="6" customFormat="1" ht="14.25"/>
    <row r="439" s="6" customFormat="1" ht="14.25"/>
    <row r="440" s="6" customFormat="1" ht="14.25"/>
    <row r="441" s="6" customFormat="1" ht="14.25"/>
    <row r="442" s="6" customFormat="1" ht="14.25"/>
    <row r="443" s="6" customFormat="1" ht="14.25"/>
    <row r="444" s="6" customFormat="1" ht="14.25"/>
    <row r="445" s="6" customFormat="1" ht="14.25"/>
    <row r="446" s="6" customFormat="1" ht="14.25"/>
    <row r="447" s="6" customFormat="1" ht="14.25"/>
    <row r="448" s="6" customFormat="1" ht="14.25"/>
    <row r="449" s="6" customFormat="1" ht="14.25"/>
    <row r="450" s="6" customFormat="1" ht="14.25"/>
    <row r="451" s="6" customFormat="1" ht="14.25"/>
    <row r="452" s="6" customFormat="1" ht="14.25"/>
    <row r="453" s="6" customFormat="1" ht="14.25"/>
    <row r="454" s="6" customFormat="1" ht="14.25"/>
    <row r="455" s="6" customFormat="1" ht="14.25"/>
    <row r="456" s="6" customFormat="1" ht="14.25"/>
    <row r="457" s="6" customFormat="1" ht="14.25"/>
    <row r="458" s="6" customFormat="1" ht="14.25"/>
    <row r="459" s="6" customFormat="1" ht="14.25"/>
    <row r="460" s="6" customFormat="1" ht="14.25"/>
    <row r="461" s="6" customFormat="1" ht="14.25"/>
    <row r="462" s="6" customFormat="1" ht="14.25"/>
    <row r="463" s="6" customFormat="1" ht="14.25"/>
    <row r="464" s="6" customFormat="1" ht="14.25"/>
    <row r="465" s="6" customFormat="1" ht="14.25"/>
    <row r="466" s="6" customFormat="1" ht="14.25"/>
    <row r="467" s="6" customFormat="1" ht="14.25"/>
    <row r="468" s="6" customFormat="1" ht="14.25"/>
    <row r="469" s="6" customFormat="1" ht="14.25"/>
    <row r="470" s="6" customFormat="1" ht="14.25"/>
    <row r="471" s="6" customFormat="1" ht="14.25"/>
    <row r="472" s="6" customFormat="1" ht="14.25"/>
    <row r="473" s="6" customFormat="1" ht="14.25"/>
    <row r="474" s="6" customFormat="1" ht="14.25"/>
    <row r="475" s="6" customFormat="1" ht="14.25"/>
    <row r="476" s="6" customFormat="1" ht="14.25"/>
    <row r="477" s="6" customFormat="1" ht="14.25"/>
    <row r="478" s="6" customFormat="1" ht="14.25"/>
    <row r="479" s="6" customFormat="1" ht="14.25"/>
    <row r="480" s="6" customFormat="1" ht="14.25"/>
    <row r="481" s="6" customFormat="1" ht="14.25"/>
    <row r="482" s="6" customFormat="1" ht="14.25"/>
    <row r="483" s="6" customFormat="1" ht="14.25"/>
    <row r="484" s="6" customFormat="1" ht="14.25"/>
    <row r="485" s="6" customFormat="1" ht="14.25"/>
    <row r="486" s="6" customFormat="1" ht="14.25"/>
    <row r="487" s="6" customFormat="1" ht="14.25"/>
    <row r="488" s="6" customFormat="1" ht="14.25"/>
    <row r="489" s="6" customFormat="1" ht="14.25"/>
    <row r="490" s="6" customFormat="1" ht="14.25"/>
    <row r="491" s="6" customFormat="1" ht="14.25"/>
    <row r="492" s="6" customFormat="1" ht="14.25"/>
    <row r="493" s="6" customFormat="1" ht="14.25"/>
    <row r="494" s="6" customFormat="1" ht="14.25"/>
    <row r="495" s="6" customFormat="1" ht="14.25"/>
    <row r="496" s="6" customFormat="1" ht="14.25"/>
    <row r="497" s="6" customFormat="1" ht="14.25"/>
    <row r="498" s="6" customFormat="1" ht="14.25"/>
    <row r="499" s="6" customFormat="1" ht="14.25"/>
    <row r="500" s="6" customFormat="1" ht="14.25"/>
    <row r="501" s="6" customFormat="1" ht="14.25"/>
    <row r="502" s="6" customFormat="1" ht="14.25"/>
    <row r="503" s="6" customFormat="1" ht="14.25"/>
    <row r="504" s="6" customFormat="1" ht="14.25"/>
    <row r="505" s="6" customFormat="1" ht="14.25"/>
    <row r="506" s="6" customFormat="1" ht="14.25"/>
    <row r="507" s="6" customFormat="1" ht="14.25"/>
    <row r="508" s="6" customFormat="1" ht="14.25"/>
    <row r="509" s="6" customFormat="1" ht="14.25"/>
    <row r="510" s="6" customFormat="1" ht="14.25"/>
    <row r="511" s="6" customFormat="1" ht="14.25"/>
    <row r="512" s="6" customFormat="1" ht="14.25"/>
    <row r="513" s="6" customFormat="1" ht="14.25"/>
    <row r="514" s="6" customFormat="1" ht="14.25"/>
    <row r="515" s="6" customFormat="1" ht="14.25"/>
    <row r="516" s="6" customFormat="1" ht="14.25"/>
    <row r="517" s="6" customFormat="1" ht="14.25"/>
    <row r="518" s="6" customFormat="1" ht="14.25"/>
    <row r="519" s="6" customFormat="1" ht="14.25"/>
    <row r="520" s="6" customFormat="1" ht="14.25"/>
    <row r="521" s="6" customFormat="1" ht="14.25"/>
    <row r="522" s="6" customFormat="1" ht="14.25"/>
    <row r="523" s="6" customFormat="1" ht="14.25"/>
    <row r="524" s="6" customFormat="1" ht="14.25"/>
    <row r="525" s="6" customFormat="1" ht="14.25"/>
    <row r="526" s="6" customFormat="1" ht="14.25"/>
    <row r="527" s="6" customFormat="1" ht="14.25"/>
    <row r="528" s="6" customFormat="1" ht="14.25"/>
    <row r="529" s="6" customFormat="1" ht="14.25"/>
    <row r="530" s="6" customFormat="1" ht="14.25"/>
    <row r="531" s="6" customFormat="1" ht="14.25"/>
    <row r="532" s="6" customFormat="1" ht="14.25"/>
    <row r="533" s="6" customFormat="1" ht="14.25"/>
    <row r="534" s="6" customFormat="1" ht="14.25"/>
    <row r="535" s="6" customFormat="1" ht="14.25"/>
    <row r="536" s="6" customFormat="1" ht="14.25"/>
    <row r="537" s="6" customFormat="1" ht="14.25"/>
    <row r="538" s="6" customFormat="1" ht="14.25"/>
    <row r="539" s="6" customFormat="1" ht="14.25"/>
    <row r="540" s="6" customFormat="1" ht="14.25"/>
    <row r="541" s="6" customFormat="1" ht="14.25"/>
    <row r="542" s="6" customFormat="1" ht="14.25"/>
    <row r="543" s="6" customFormat="1" ht="14.25"/>
    <row r="544" s="6" customFormat="1" ht="14.25"/>
    <row r="545" s="6" customFormat="1" ht="14.25"/>
    <row r="546" s="6" customFormat="1" ht="14.25"/>
    <row r="547" s="6" customFormat="1" ht="14.25"/>
    <row r="548" s="6" customFormat="1" ht="14.25"/>
    <row r="549" s="6" customFormat="1" ht="14.25"/>
    <row r="550" s="6" customFormat="1" ht="14.25"/>
    <row r="551" s="6" customFormat="1" ht="14.25"/>
    <row r="552" s="6" customFormat="1" ht="14.25"/>
    <row r="553" s="6" customFormat="1" ht="14.25"/>
    <row r="554" s="6" customFormat="1" ht="14.25"/>
    <row r="555" s="6" customFormat="1" ht="14.25"/>
    <row r="556" s="6" customFormat="1" ht="14.25"/>
    <row r="557" s="6" customFormat="1" ht="14.25"/>
    <row r="558" s="6" customFormat="1" ht="14.25"/>
    <row r="559" s="6" customFormat="1" ht="14.25"/>
    <row r="560" s="6" customFormat="1" ht="14.25"/>
    <row r="561" s="6" customFormat="1" ht="14.25"/>
    <row r="562" s="6" customFormat="1" ht="14.25"/>
    <row r="563" s="6" customFormat="1" ht="14.25"/>
    <row r="564" s="6" customFormat="1" ht="14.25"/>
    <row r="565" s="6" customFormat="1" ht="14.25"/>
    <row r="566" s="6" customFormat="1" ht="14.25"/>
    <row r="567" s="6" customFormat="1" ht="14.25"/>
    <row r="568" s="6" customFormat="1" ht="14.25"/>
    <row r="569" s="6" customFormat="1" ht="14.25"/>
    <row r="570" s="6" customFormat="1" ht="14.25"/>
    <row r="571" s="6" customFormat="1" ht="14.25"/>
    <row r="572" s="6" customFormat="1" ht="14.25"/>
    <row r="573" s="6" customFormat="1" ht="14.25"/>
    <row r="574" s="6" customFormat="1" ht="14.25"/>
    <row r="575" s="6" customFormat="1" ht="14.25"/>
    <row r="576" s="6" customFormat="1" ht="14.25"/>
    <row r="577" s="6" customFormat="1" ht="14.25"/>
    <row r="578" s="6" customFormat="1" ht="14.25"/>
    <row r="579" s="6" customFormat="1" ht="14.25"/>
    <row r="580" s="6" customFormat="1" ht="14.25"/>
    <row r="581" s="6" customFormat="1" ht="14.25"/>
    <row r="582" s="6" customFormat="1" ht="14.25"/>
    <row r="583" s="6" customFormat="1" ht="14.25"/>
    <row r="584" s="6" customFormat="1" ht="14.25"/>
    <row r="585" s="6" customFormat="1" ht="14.25"/>
    <row r="586" s="6" customFormat="1" ht="14.25"/>
    <row r="587" s="6" customFormat="1" ht="14.25"/>
    <row r="588" s="6" customFormat="1" ht="14.25"/>
    <row r="589" s="6" customFormat="1" ht="14.25"/>
    <row r="590" s="6" customFormat="1" ht="14.25"/>
    <row r="591" s="6" customFormat="1" ht="14.25"/>
    <row r="592" s="6" customFormat="1" ht="14.25"/>
    <row r="593" s="6" customFormat="1" ht="14.25"/>
    <row r="594" s="6" customFormat="1" ht="14.25"/>
    <row r="595" s="6" customFormat="1" ht="14.25"/>
    <row r="596" s="6" customFormat="1" ht="14.25"/>
    <row r="597" s="6" customFormat="1" ht="14.25"/>
    <row r="598" s="6" customFormat="1" ht="14.25"/>
    <row r="599" s="6" customFormat="1" ht="14.25"/>
    <row r="600" s="6" customFormat="1" ht="14.25"/>
    <row r="601" s="6" customFormat="1" ht="14.25"/>
    <row r="602" s="6" customFormat="1" ht="14.25"/>
    <row r="603" s="6" customFormat="1" ht="14.25"/>
    <row r="604" s="6" customFormat="1" ht="14.25"/>
    <row r="605" s="6" customFormat="1" ht="14.25"/>
    <row r="606" s="6" customFormat="1" ht="14.25"/>
    <row r="607" s="6" customFormat="1" ht="14.25"/>
    <row r="608" s="6" customFormat="1" ht="14.25"/>
    <row r="609" s="6" customFormat="1" ht="14.25"/>
    <row r="610" s="6" customFormat="1" ht="14.25"/>
    <row r="611" s="6" customFormat="1" ht="14.25"/>
    <row r="612" s="6" customFormat="1" ht="14.25"/>
    <row r="613" s="6" customFormat="1" ht="14.25"/>
    <row r="614" s="6" customFormat="1" ht="14.25"/>
    <row r="615" s="6" customFormat="1" ht="14.25"/>
    <row r="616" s="6" customFormat="1" ht="14.25"/>
    <row r="617" s="6" customFormat="1" ht="14.25"/>
    <row r="618" s="6" customFormat="1" ht="14.25"/>
    <row r="619" s="6" customFormat="1" ht="14.25"/>
    <row r="620" s="6" customFormat="1" ht="14.25"/>
    <row r="621" s="6" customFormat="1" ht="14.25"/>
    <row r="622" s="6" customFormat="1" ht="14.25"/>
    <row r="623" s="6" customFormat="1" ht="14.25"/>
    <row r="624" s="6" customFormat="1" ht="14.25"/>
    <row r="625" s="6" customFormat="1" ht="14.25"/>
    <row r="626" s="6" customFormat="1" ht="14.25"/>
    <row r="627" s="6" customFormat="1" ht="14.25"/>
    <row r="628" s="6" customFormat="1" ht="14.25"/>
    <row r="629" s="6" customFormat="1" ht="14.25"/>
    <row r="630" s="6" customFormat="1" ht="14.25"/>
    <row r="631" s="6" customFormat="1" ht="14.25"/>
    <row r="632" s="6" customFormat="1" ht="14.25"/>
    <row r="633" s="6" customFormat="1" ht="14.25"/>
    <row r="634" s="6" customFormat="1" ht="14.25"/>
    <row r="635" s="6" customFormat="1" ht="14.25"/>
    <row r="636" s="6" customFormat="1" ht="14.25"/>
    <row r="637" s="6" customFormat="1" ht="14.25"/>
    <row r="638" s="6" customFormat="1" ht="14.25"/>
    <row r="639" s="6" customFormat="1" ht="14.25"/>
    <row r="640" s="6" customFormat="1" ht="14.25"/>
    <row r="641" s="6" customFormat="1" ht="14.25"/>
    <row r="642" s="6" customFormat="1" ht="14.25"/>
    <row r="643" s="6" customFormat="1" ht="14.25"/>
    <row r="644" s="6" customFormat="1" ht="14.25"/>
    <row r="645" s="6" customFormat="1" ht="14.25"/>
    <row r="646" s="6" customFormat="1" ht="14.25"/>
    <row r="647" s="6" customFormat="1" ht="14.25"/>
    <row r="648" s="6" customFormat="1" ht="14.25"/>
  </sheetData>
  <sheetProtection/>
  <mergeCells count="9">
    <mergeCell ref="A2:F2"/>
    <mergeCell ref="B6:B8"/>
    <mergeCell ref="C7:C8"/>
    <mergeCell ref="D7:D8"/>
    <mergeCell ref="E7:E8"/>
    <mergeCell ref="F7:F8"/>
    <mergeCell ref="A6:A8"/>
    <mergeCell ref="C6:F6"/>
    <mergeCell ref="A3:F3"/>
  </mergeCells>
  <conditionalFormatting sqref="D9 D13:D17 D22:D32 D36:D38 D47:D49 D51:D52 D54:D93 D95 D97:D104">
    <cfRule type="cellIs" priority="1" dxfId="0" operator="greaterThan" stopIfTrue="1">
      <formula>60</formula>
    </cfRule>
  </conditionalFormatting>
  <printOptions horizontalCentered="1"/>
  <pageMargins left="0.5118110236220472" right="0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showZeros="0"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6" sqref="A16:A23"/>
    </sheetView>
  </sheetViews>
  <sheetFormatPr defaultColWidth="8.875" defaultRowHeight="12.75"/>
  <cols>
    <col min="1" max="1" width="30.75390625" style="2" customWidth="1"/>
    <col min="2" max="2" width="14.125" style="2" customWidth="1"/>
    <col min="3" max="4" width="10.125" style="2" customWidth="1"/>
    <col min="5" max="5" width="8.75390625" style="2" customWidth="1"/>
    <col min="6" max="6" width="11.875" style="2" customWidth="1"/>
    <col min="7" max="7" width="15.625" style="2" customWidth="1"/>
    <col min="8" max="8" width="10.75390625" style="2" customWidth="1"/>
    <col min="9" max="9" width="11.125" style="2" customWidth="1"/>
    <col min="10" max="10" width="10.75390625" style="2" customWidth="1"/>
    <col min="11" max="11" width="11.75390625" style="2" customWidth="1"/>
    <col min="12" max="16384" width="8.875" style="5" customWidth="1"/>
  </cols>
  <sheetData>
    <row r="1" spans="1:11" s="2" customFormat="1" ht="16.5" customHeight="1">
      <c r="A1" s="11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2" customFormat="1" ht="16.5" customHeight="1">
      <c r="A2" s="110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7" s="2" customFormat="1" ht="6.75" customHeight="1" hidden="1">
      <c r="A3" s="1"/>
      <c r="B3" s="1"/>
      <c r="C3" s="13"/>
      <c r="D3" s="13"/>
      <c r="E3" s="13"/>
      <c r="F3" s="13"/>
      <c r="G3" s="13"/>
    </row>
    <row r="4" spans="1:7" s="2" customFormat="1" ht="1.5" customHeight="1" hidden="1">
      <c r="A4" s="1"/>
      <c r="B4" s="1"/>
      <c r="C4" s="13"/>
      <c r="D4" s="13"/>
      <c r="E4" s="13"/>
      <c r="F4" s="13"/>
      <c r="G4" s="13"/>
    </row>
    <row r="5" spans="1:7" s="2" customFormat="1" ht="1.5" customHeight="1" hidden="1">
      <c r="A5" s="1"/>
      <c r="B5" s="1"/>
      <c r="C5" s="13"/>
      <c r="D5" s="13"/>
      <c r="E5" s="13"/>
      <c r="F5" s="13"/>
      <c r="G5" s="13"/>
    </row>
    <row r="6" spans="1:7" s="2" customFormat="1" ht="1.5" customHeight="1" hidden="1">
      <c r="A6" s="1"/>
      <c r="B6" s="1"/>
      <c r="C6" s="13"/>
      <c r="D6" s="13"/>
      <c r="E6" s="13"/>
      <c r="F6" s="13"/>
      <c r="G6" s="13"/>
    </row>
    <row r="7" spans="1:7" s="2" customFormat="1" ht="1.5" customHeight="1" hidden="1">
      <c r="A7" s="1"/>
      <c r="B7" s="1"/>
      <c r="C7" s="13"/>
      <c r="D7" s="13"/>
      <c r="E7" s="13"/>
      <c r="F7" s="13"/>
      <c r="G7" s="13"/>
    </row>
    <row r="8" spans="1:7" s="2" customFormat="1" ht="7.5" customHeight="1" hidden="1">
      <c r="A8" s="1"/>
      <c r="B8" s="1"/>
      <c r="C8" s="13"/>
      <c r="D8" s="13"/>
      <c r="E8" s="13"/>
      <c r="F8" s="13"/>
      <c r="G8" s="13"/>
    </row>
    <row r="9" spans="1:11" s="2" customFormat="1" ht="28.5" customHeight="1">
      <c r="A9" s="111" t="s">
        <v>94</v>
      </c>
      <c r="B9" s="111" t="s">
        <v>103</v>
      </c>
      <c r="C9" s="111" t="s">
        <v>117</v>
      </c>
      <c r="D9" s="111"/>
      <c r="E9" s="111"/>
      <c r="F9" s="112"/>
      <c r="G9" s="113" t="s">
        <v>118</v>
      </c>
      <c r="H9" s="113" t="s">
        <v>116</v>
      </c>
      <c r="I9" s="113"/>
      <c r="J9" s="113"/>
      <c r="K9" s="113"/>
    </row>
    <row r="10" spans="1:11" s="2" customFormat="1" ht="36" customHeight="1">
      <c r="A10" s="111"/>
      <c r="B10" s="111"/>
      <c r="C10" s="10" t="s">
        <v>104</v>
      </c>
      <c r="D10" s="10" t="s">
        <v>97</v>
      </c>
      <c r="E10" s="10" t="s">
        <v>105</v>
      </c>
      <c r="F10" s="12" t="s">
        <v>106</v>
      </c>
      <c r="G10" s="113"/>
      <c r="H10" s="10" t="s">
        <v>104</v>
      </c>
      <c r="I10" s="10" t="s">
        <v>97</v>
      </c>
      <c r="J10" s="10" t="s">
        <v>105</v>
      </c>
      <c r="K10" s="10" t="s">
        <v>106</v>
      </c>
    </row>
    <row r="11" spans="1:11" s="3" customFormat="1" ht="15">
      <c r="A11" s="14" t="s">
        <v>0</v>
      </c>
      <c r="B11" s="55">
        <v>51852.8</v>
      </c>
      <c r="C11" s="56">
        <v>1744.3</v>
      </c>
      <c r="D11" s="56">
        <v>3.4</v>
      </c>
      <c r="E11" s="56">
        <v>1717.6</v>
      </c>
      <c r="F11" s="58">
        <v>26.7</v>
      </c>
      <c r="G11" s="57">
        <v>31037.7</v>
      </c>
      <c r="H11" s="56">
        <v>1133.5</v>
      </c>
      <c r="I11" s="56">
        <v>3.7</v>
      </c>
      <c r="J11" s="56">
        <v>1254.6</v>
      </c>
      <c r="K11" s="58">
        <v>-121.1</v>
      </c>
    </row>
    <row r="12" spans="1:11" s="3" customFormat="1" ht="15">
      <c r="A12" s="15" t="s">
        <v>1</v>
      </c>
      <c r="B12" s="59">
        <v>8682.8</v>
      </c>
      <c r="C12" s="60">
        <v>375.5</v>
      </c>
      <c r="D12" s="60">
        <v>4.3</v>
      </c>
      <c r="E12" s="60">
        <v>677.4</v>
      </c>
      <c r="F12" s="62">
        <v>-301.9</v>
      </c>
      <c r="G12" s="61">
        <v>4145</v>
      </c>
      <c r="H12" s="60">
        <v>326.4</v>
      </c>
      <c r="I12" s="60">
        <v>7.9</v>
      </c>
      <c r="J12" s="60">
        <v>584.5</v>
      </c>
      <c r="K12" s="62">
        <v>-258.1</v>
      </c>
    </row>
    <row r="13" spans="1:11" s="6" customFormat="1" ht="14.25">
      <c r="A13" s="116" t="s">
        <v>2</v>
      </c>
      <c r="B13" s="63">
        <v>962</v>
      </c>
      <c r="C13" s="64">
        <v>143</v>
      </c>
      <c r="D13" s="64">
        <v>14.9</v>
      </c>
      <c r="E13" s="64">
        <v>235.4</v>
      </c>
      <c r="F13" s="66">
        <v>-92.4</v>
      </c>
      <c r="G13" s="65">
        <v>427.7</v>
      </c>
      <c r="H13" s="64">
        <v>135</v>
      </c>
      <c r="I13" s="64">
        <v>31.6</v>
      </c>
      <c r="J13" s="64">
        <v>207.7</v>
      </c>
      <c r="K13" s="66">
        <v>-72.7</v>
      </c>
    </row>
    <row r="14" spans="1:11" s="7" customFormat="1" ht="14.25">
      <c r="A14" s="16" t="s">
        <v>3</v>
      </c>
      <c r="B14" s="63">
        <v>375.1</v>
      </c>
      <c r="C14" s="64">
        <v>9.6</v>
      </c>
      <c r="D14" s="64">
        <v>2.6</v>
      </c>
      <c r="E14" s="64"/>
      <c r="F14" s="66">
        <v>9.6</v>
      </c>
      <c r="G14" s="65">
        <v>178</v>
      </c>
      <c r="H14" s="64">
        <v>9.2</v>
      </c>
      <c r="I14" s="64">
        <v>5.2</v>
      </c>
      <c r="J14" s="64"/>
      <c r="K14" s="66">
        <v>9.2</v>
      </c>
    </row>
    <row r="15" spans="1:11" ht="14.25" hidden="1">
      <c r="A15" s="16" t="s">
        <v>4</v>
      </c>
      <c r="B15" s="63">
        <v>154.94</v>
      </c>
      <c r="C15" s="64">
        <v>0</v>
      </c>
      <c r="D15" s="64">
        <v>0</v>
      </c>
      <c r="E15" s="64"/>
      <c r="F15" s="66">
        <v>0</v>
      </c>
      <c r="G15" s="65">
        <v>54</v>
      </c>
      <c r="H15" s="64"/>
      <c r="I15" s="64">
        <v>0</v>
      </c>
      <c r="J15" s="64"/>
      <c r="K15" s="66">
        <v>0</v>
      </c>
    </row>
    <row r="16" spans="1:11" s="7" customFormat="1" ht="14.25">
      <c r="A16" s="116" t="s">
        <v>5</v>
      </c>
      <c r="B16" s="63">
        <v>1703.3</v>
      </c>
      <c r="C16" s="64">
        <v>74</v>
      </c>
      <c r="D16" s="64">
        <v>4.3</v>
      </c>
      <c r="E16" s="64">
        <v>64.4</v>
      </c>
      <c r="F16" s="66">
        <v>9.6</v>
      </c>
      <c r="G16" s="65">
        <v>768.9</v>
      </c>
      <c r="H16" s="64">
        <v>62.3</v>
      </c>
      <c r="I16" s="64">
        <v>8.1</v>
      </c>
      <c r="J16" s="64">
        <v>58.2</v>
      </c>
      <c r="K16" s="66">
        <v>4.1</v>
      </c>
    </row>
    <row r="17" spans="1:11" ht="14.25" hidden="1">
      <c r="A17" s="116" t="s">
        <v>6</v>
      </c>
      <c r="B17" s="63">
        <v>84.92</v>
      </c>
      <c r="C17" s="64">
        <v>0</v>
      </c>
      <c r="D17" s="64">
        <v>0</v>
      </c>
      <c r="E17" s="64"/>
      <c r="F17" s="66">
        <v>0</v>
      </c>
      <c r="G17" s="65">
        <v>51.42</v>
      </c>
      <c r="H17" s="64"/>
      <c r="I17" s="64">
        <v>0</v>
      </c>
      <c r="J17" s="64"/>
      <c r="K17" s="66">
        <v>0</v>
      </c>
    </row>
    <row r="18" spans="1:11" s="7" customFormat="1" ht="14.25" hidden="1">
      <c r="A18" s="116" t="s">
        <v>7</v>
      </c>
      <c r="B18" s="63">
        <v>138.5</v>
      </c>
      <c r="C18" s="64">
        <v>0</v>
      </c>
      <c r="D18" s="64">
        <v>0</v>
      </c>
      <c r="E18" s="64"/>
      <c r="F18" s="66">
        <v>0</v>
      </c>
      <c r="G18" s="65">
        <v>60</v>
      </c>
      <c r="H18" s="64"/>
      <c r="I18" s="64">
        <v>0</v>
      </c>
      <c r="J18" s="64"/>
      <c r="K18" s="66">
        <v>0</v>
      </c>
    </row>
    <row r="19" spans="1:11" ht="14.25" hidden="1">
      <c r="A19" s="116" t="s">
        <v>8</v>
      </c>
      <c r="B19" s="63">
        <v>75.5</v>
      </c>
      <c r="C19" s="64">
        <v>0</v>
      </c>
      <c r="D19" s="64">
        <v>0</v>
      </c>
      <c r="E19" s="64"/>
      <c r="F19" s="66">
        <v>0</v>
      </c>
      <c r="G19" s="65">
        <v>40.3</v>
      </c>
      <c r="H19" s="64"/>
      <c r="I19" s="64">
        <v>0</v>
      </c>
      <c r="J19" s="64"/>
      <c r="K19" s="66">
        <v>0</v>
      </c>
    </row>
    <row r="20" spans="1:11" s="7" customFormat="1" ht="14.25">
      <c r="A20" s="116" t="s">
        <v>9</v>
      </c>
      <c r="B20" s="63">
        <v>983.2</v>
      </c>
      <c r="C20" s="64">
        <v>132.2</v>
      </c>
      <c r="D20" s="64">
        <v>13.4</v>
      </c>
      <c r="E20" s="64">
        <v>340.9</v>
      </c>
      <c r="F20" s="66">
        <v>-208.7</v>
      </c>
      <c r="G20" s="65">
        <v>469.5</v>
      </c>
      <c r="H20" s="64">
        <v>106.9</v>
      </c>
      <c r="I20" s="64">
        <v>22.8</v>
      </c>
      <c r="J20" s="64">
        <v>285</v>
      </c>
      <c r="K20" s="66">
        <v>-178.1</v>
      </c>
    </row>
    <row r="21" spans="1:11" s="7" customFormat="1" ht="14.25">
      <c r="A21" s="116" t="s">
        <v>10</v>
      </c>
      <c r="B21" s="63">
        <v>820</v>
      </c>
      <c r="C21" s="64">
        <v>10</v>
      </c>
      <c r="D21" s="64">
        <v>1.2</v>
      </c>
      <c r="E21" s="64">
        <v>15</v>
      </c>
      <c r="F21" s="66">
        <v>-5</v>
      </c>
      <c r="G21" s="65">
        <v>363.4</v>
      </c>
      <c r="H21" s="64">
        <v>8</v>
      </c>
      <c r="I21" s="64">
        <v>2.2</v>
      </c>
      <c r="J21" s="64">
        <v>15</v>
      </c>
      <c r="K21" s="66">
        <v>-7</v>
      </c>
    </row>
    <row r="22" spans="1:11" ht="14.25" hidden="1">
      <c r="A22" s="116" t="s">
        <v>61</v>
      </c>
      <c r="B22" s="63">
        <v>227.56</v>
      </c>
      <c r="C22" s="64">
        <v>0</v>
      </c>
      <c r="D22" s="64">
        <v>0</v>
      </c>
      <c r="E22" s="64"/>
      <c r="F22" s="66">
        <v>0</v>
      </c>
      <c r="G22" s="65">
        <v>59.06</v>
      </c>
      <c r="H22" s="64"/>
      <c r="I22" s="64">
        <v>0</v>
      </c>
      <c r="J22" s="64"/>
      <c r="K22" s="66">
        <v>0</v>
      </c>
    </row>
    <row r="23" spans="1:11" s="7" customFormat="1" ht="14.25">
      <c r="A23" s="116" t="s">
        <v>11</v>
      </c>
      <c r="B23" s="63">
        <v>594.6</v>
      </c>
      <c r="C23" s="64">
        <v>6.7</v>
      </c>
      <c r="D23" s="64">
        <v>1.1</v>
      </c>
      <c r="E23" s="64">
        <v>21.7</v>
      </c>
      <c r="F23" s="66">
        <v>-15</v>
      </c>
      <c r="G23" s="65">
        <v>334.9</v>
      </c>
      <c r="H23" s="64">
        <v>5</v>
      </c>
      <c r="I23" s="64">
        <v>1.5</v>
      </c>
      <c r="J23" s="64">
        <v>18.6</v>
      </c>
      <c r="K23" s="66">
        <v>-13.6</v>
      </c>
    </row>
    <row r="24" spans="1:11" ht="14.25" hidden="1">
      <c r="A24" s="16" t="s">
        <v>12</v>
      </c>
      <c r="B24" s="63">
        <v>473.9</v>
      </c>
      <c r="C24" s="64">
        <v>0</v>
      </c>
      <c r="D24" s="64">
        <v>0</v>
      </c>
      <c r="E24" s="64"/>
      <c r="F24" s="66">
        <v>0</v>
      </c>
      <c r="G24" s="65">
        <v>254.8</v>
      </c>
      <c r="H24" s="64"/>
      <c r="I24" s="64">
        <v>0</v>
      </c>
      <c r="J24" s="64"/>
      <c r="K24" s="66">
        <v>0</v>
      </c>
    </row>
    <row r="25" spans="1:11" ht="14.25" hidden="1">
      <c r="A25" s="16" t="s">
        <v>13</v>
      </c>
      <c r="B25" s="63">
        <v>165.5</v>
      </c>
      <c r="C25" s="64">
        <v>0</v>
      </c>
      <c r="D25" s="64">
        <v>0</v>
      </c>
      <c r="E25" s="64"/>
      <c r="F25" s="66">
        <v>0</v>
      </c>
      <c r="G25" s="65">
        <v>85.5</v>
      </c>
      <c r="H25" s="64"/>
      <c r="I25" s="64">
        <v>0</v>
      </c>
      <c r="J25" s="64"/>
      <c r="K25" s="66">
        <v>0</v>
      </c>
    </row>
    <row r="26" spans="1:11" ht="14.25" hidden="1">
      <c r="A26" s="16" t="s">
        <v>14</v>
      </c>
      <c r="B26" s="63">
        <v>1187.11</v>
      </c>
      <c r="C26" s="64">
        <v>0</v>
      </c>
      <c r="D26" s="64">
        <v>0</v>
      </c>
      <c r="E26" s="64"/>
      <c r="F26" s="66">
        <v>0</v>
      </c>
      <c r="G26" s="65">
        <v>591.71</v>
      </c>
      <c r="H26" s="64"/>
      <c r="I26" s="64">
        <v>0</v>
      </c>
      <c r="J26" s="64"/>
      <c r="K26" s="66">
        <v>0</v>
      </c>
    </row>
    <row r="27" spans="1:11" ht="14.25" hidden="1">
      <c r="A27" s="16" t="s">
        <v>15</v>
      </c>
      <c r="B27" s="63">
        <v>147.5</v>
      </c>
      <c r="C27" s="64">
        <v>0</v>
      </c>
      <c r="D27" s="64">
        <v>0</v>
      </c>
      <c r="E27" s="64"/>
      <c r="F27" s="66">
        <v>0</v>
      </c>
      <c r="G27" s="65">
        <v>61.9</v>
      </c>
      <c r="H27" s="64"/>
      <c r="I27" s="64">
        <v>0</v>
      </c>
      <c r="J27" s="64"/>
      <c r="K27" s="66">
        <v>0</v>
      </c>
    </row>
    <row r="28" spans="1:11" ht="14.25" hidden="1">
      <c r="A28" s="16" t="s">
        <v>16</v>
      </c>
      <c r="B28" s="63">
        <v>491.8</v>
      </c>
      <c r="C28" s="64">
        <v>0</v>
      </c>
      <c r="D28" s="64">
        <v>0</v>
      </c>
      <c r="E28" s="64"/>
      <c r="F28" s="66">
        <v>0</v>
      </c>
      <c r="G28" s="65">
        <v>296.6</v>
      </c>
      <c r="H28" s="64"/>
      <c r="I28" s="64">
        <v>0</v>
      </c>
      <c r="J28" s="64"/>
      <c r="K28" s="66">
        <v>0</v>
      </c>
    </row>
    <row r="29" spans="1:11" ht="15" hidden="1">
      <c r="A29" s="16" t="s">
        <v>17</v>
      </c>
      <c r="B29" s="63">
        <v>97.3</v>
      </c>
      <c r="C29" s="64">
        <v>0</v>
      </c>
      <c r="D29" s="64">
        <v>0</v>
      </c>
      <c r="E29" s="64"/>
      <c r="F29" s="62">
        <v>0</v>
      </c>
      <c r="G29" s="65">
        <v>47.4</v>
      </c>
      <c r="H29" s="64"/>
      <c r="I29" s="64">
        <v>0</v>
      </c>
      <c r="J29" s="64"/>
      <c r="K29" s="62">
        <v>0</v>
      </c>
    </row>
    <row r="30" spans="1:11" s="4" customFormat="1" ht="15">
      <c r="A30" s="15" t="s">
        <v>18</v>
      </c>
      <c r="B30" s="59">
        <v>475.39</v>
      </c>
      <c r="C30" s="60">
        <v>6.6</v>
      </c>
      <c r="D30" s="60">
        <v>1.4</v>
      </c>
      <c r="E30" s="60">
        <v>4.7</v>
      </c>
      <c r="F30" s="62">
        <v>1.9</v>
      </c>
      <c r="G30" s="61">
        <v>257.42</v>
      </c>
      <c r="H30" s="60">
        <v>6.4</v>
      </c>
      <c r="I30" s="60">
        <v>2.5</v>
      </c>
      <c r="J30" s="60">
        <v>4.7</v>
      </c>
      <c r="K30" s="62">
        <v>1.7</v>
      </c>
    </row>
    <row r="31" spans="1:11" ht="15" hidden="1">
      <c r="A31" s="16" t="s">
        <v>62</v>
      </c>
      <c r="B31" s="63">
        <v>10.9</v>
      </c>
      <c r="C31" s="64">
        <v>0</v>
      </c>
      <c r="D31" s="64">
        <v>0</v>
      </c>
      <c r="E31" s="64"/>
      <c r="F31" s="62">
        <v>0</v>
      </c>
      <c r="G31" s="65"/>
      <c r="H31" s="64"/>
      <c r="I31" s="64"/>
      <c r="J31" s="64"/>
      <c r="K31" s="62">
        <v>0</v>
      </c>
    </row>
    <row r="32" spans="1:11" ht="15" hidden="1">
      <c r="A32" s="16" t="s">
        <v>19</v>
      </c>
      <c r="B32" s="63">
        <v>15.72</v>
      </c>
      <c r="C32" s="64">
        <v>0</v>
      </c>
      <c r="D32" s="64">
        <v>0</v>
      </c>
      <c r="E32" s="64"/>
      <c r="F32" s="62">
        <v>0</v>
      </c>
      <c r="G32" s="65"/>
      <c r="H32" s="64"/>
      <c r="I32" s="64"/>
      <c r="J32" s="64"/>
      <c r="K32" s="62">
        <v>0</v>
      </c>
    </row>
    <row r="33" spans="1:11" ht="15" hidden="1">
      <c r="A33" s="16" t="s">
        <v>20</v>
      </c>
      <c r="B33" s="63">
        <v>26.7</v>
      </c>
      <c r="C33" s="64">
        <v>0</v>
      </c>
      <c r="D33" s="64">
        <v>0</v>
      </c>
      <c r="E33" s="64"/>
      <c r="F33" s="62">
        <v>0</v>
      </c>
      <c r="G33" s="65">
        <v>2.8</v>
      </c>
      <c r="H33" s="64"/>
      <c r="I33" s="64">
        <v>0</v>
      </c>
      <c r="J33" s="64"/>
      <c r="K33" s="62">
        <v>0</v>
      </c>
    </row>
    <row r="34" spans="1:11" ht="15" hidden="1">
      <c r="A34" s="16" t="s">
        <v>63</v>
      </c>
      <c r="B34" s="63">
        <v>0</v>
      </c>
      <c r="C34" s="64">
        <v>0</v>
      </c>
      <c r="D34" s="64" t="e">
        <v>#DIV/0!</v>
      </c>
      <c r="E34" s="64"/>
      <c r="F34" s="62">
        <v>0</v>
      </c>
      <c r="G34" s="65">
        <v>0</v>
      </c>
      <c r="H34" s="64"/>
      <c r="I34" s="64" t="e">
        <v>#DIV/0!</v>
      </c>
      <c r="J34" s="64"/>
      <c r="K34" s="62">
        <v>0</v>
      </c>
    </row>
    <row r="35" spans="1:11" ht="15" hidden="1">
      <c r="A35" s="16" t="s">
        <v>21</v>
      </c>
      <c r="B35" s="63">
        <v>167.1</v>
      </c>
      <c r="C35" s="64">
        <v>0</v>
      </c>
      <c r="D35" s="64">
        <v>0</v>
      </c>
      <c r="E35" s="64"/>
      <c r="F35" s="62">
        <v>0</v>
      </c>
      <c r="G35" s="65">
        <v>136</v>
      </c>
      <c r="H35" s="64"/>
      <c r="I35" s="64">
        <v>0</v>
      </c>
      <c r="J35" s="64"/>
      <c r="K35" s="62">
        <v>0</v>
      </c>
    </row>
    <row r="36" spans="1:11" s="7" customFormat="1" ht="14.25">
      <c r="A36" s="16" t="s">
        <v>64</v>
      </c>
      <c r="B36" s="63">
        <v>77</v>
      </c>
      <c r="C36" s="64">
        <v>6.6</v>
      </c>
      <c r="D36" s="64">
        <v>8.6</v>
      </c>
      <c r="E36" s="64">
        <v>4.7</v>
      </c>
      <c r="F36" s="66">
        <v>1.9</v>
      </c>
      <c r="G36" s="65">
        <v>50.3</v>
      </c>
      <c r="H36" s="64">
        <v>6.4</v>
      </c>
      <c r="I36" s="64">
        <v>12.7</v>
      </c>
      <c r="J36" s="64">
        <v>4.7</v>
      </c>
      <c r="K36" s="66">
        <v>1.7</v>
      </c>
    </row>
    <row r="37" spans="1:11" ht="15" hidden="1">
      <c r="A37" s="16" t="s">
        <v>22</v>
      </c>
      <c r="B37" s="63">
        <v>79.1</v>
      </c>
      <c r="C37" s="64">
        <v>0</v>
      </c>
      <c r="D37" s="64">
        <v>0</v>
      </c>
      <c r="E37" s="64"/>
      <c r="F37" s="62">
        <v>0</v>
      </c>
      <c r="G37" s="65">
        <v>33.8</v>
      </c>
      <c r="H37" s="64"/>
      <c r="I37" s="64">
        <v>0</v>
      </c>
      <c r="J37" s="64"/>
      <c r="K37" s="62">
        <v>0</v>
      </c>
    </row>
    <row r="38" spans="1:11" ht="15" hidden="1">
      <c r="A38" s="16" t="s">
        <v>23</v>
      </c>
      <c r="B38" s="63">
        <v>3.37</v>
      </c>
      <c r="C38" s="64">
        <v>0</v>
      </c>
      <c r="D38" s="64">
        <v>0</v>
      </c>
      <c r="E38" s="64"/>
      <c r="F38" s="62">
        <v>0</v>
      </c>
      <c r="G38" s="65">
        <v>0</v>
      </c>
      <c r="H38" s="64"/>
      <c r="I38" s="64"/>
      <c r="J38" s="64"/>
      <c r="K38" s="62">
        <v>0</v>
      </c>
    </row>
    <row r="39" spans="1:11" ht="15" hidden="1">
      <c r="A39" s="16" t="s">
        <v>24</v>
      </c>
      <c r="B39" s="63">
        <v>51</v>
      </c>
      <c r="C39" s="64">
        <v>0</v>
      </c>
      <c r="D39" s="64">
        <v>0</v>
      </c>
      <c r="E39" s="64"/>
      <c r="F39" s="62">
        <v>0</v>
      </c>
      <c r="G39" s="65">
        <v>15.8</v>
      </c>
      <c r="H39" s="64"/>
      <c r="I39" s="64">
        <v>0</v>
      </c>
      <c r="J39" s="64"/>
      <c r="K39" s="62">
        <v>0</v>
      </c>
    </row>
    <row r="40" spans="1:11" ht="14.25" hidden="1">
      <c r="A40" s="16" t="s">
        <v>25</v>
      </c>
      <c r="B40" s="63">
        <v>44.5</v>
      </c>
      <c r="C40" s="64">
        <v>0</v>
      </c>
      <c r="D40" s="64">
        <v>0</v>
      </c>
      <c r="E40" s="64"/>
      <c r="F40" s="66">
        <v>0</v>
      </c>
      <c r="G40" s="65">
        <v>18.7</v>
      </c>
      <c r="H40" s="64"/>
      <c r="I40" s="64">
        <v>0</v>
      </c>
      <c r="J40" s="64"/>
      <c r="K40" s="66">
        <v>0</v>
      </c>
    </row>
    <row r="41" spans="1:11" s="9" customFormat="1" ht="15">
      <c r="A41" s="15" t="s">
        <v>65</v>
      </c>
      <c r="B41" s="59">
        <v>5879.5</v>
      </c>
      <c r="C41" s="60">
        <v>920.3</v>
      </c>
      <c r="D41" s="60">
        <v>15.7</v>
      </c>
      <c r="E41" s="60">
        <v>629</v>
      </c>
      <c r="F41" s="62">
        <v>291.3</v>
      </c>
      <c r="G41" s="61">
        <v>2631.4</v>
      </c>
      <c r="H41" s="60">
        <v>509.9</v>
      </c>
      <c r="I41" s="60">
        <v>19.4</v>
      </c>
      <c r="J41" s="60">
        <v>345.8</v>
      </c>
      <c r="K41" s="62">
        <v>164.1</v>
      </c>
    </row>
    <row r="42" spans="1:11" s="7" customFormat="1" ht="14.25">
      <c r="A42" s="16" t="s">
        <v>66</v>
      </c>
      <c r="B42" s="63">
        <v>122.6</v>
      </c>
      <c r="C42" s="64">
        <v>9.3</v>
      </c>
      <c r="D42" s="64">
        <v>7.6</v>
      </c>
      <c r="E42" s="64">
        <v>2.2</v>
      </c>
      <c r="F42" s="66">
        <v>7.1</v>
      </c>
      <c r="G42" s="65">
        <v>40.5</v>
      </c>
      <c r="H42" s="64">
        <v>3.7</v>
      </c>
      <c r="I42" s="64">
        <v>9.1</v>
      </c>
      <c r="J42" s="64">
        <v>1.1</v>
      </c>
      <c r="K42" s="66">
        <v>2.6</v>
      </c>
    </row>
    <row r="43" spans="1:11" s="7" customFormat="1" ht="14.25">
      <c r="A43" s="16" t="s">
        <v>69</v>
      </c>
      <c r="B43" s="63">
        <v>100.2</v>
      </c>
      <c r="C43" s="64">
        <v>24.5</v>
      </c>
      <c r="D43" s="64">
        <v>24.5</v>
      </c>
      <c r="E43" s="64">
        <v>13.5</v>
      </c>
      <c r="F43" s="66">
        <v>11</v>
      </c>
      <c r="G43" s="65">
        <v>56.5</v>
      </c>
      <c r="H43" s="64">
        <v>20.7</v>
      </c>
      <c r="I43" s="64">
        <v>36.6</v>
      </c>
      <c r="J43" s="64">
        <v>13.4</v>
      </c>
      <c r="K43" s="66">
        <v>7.3</v>
      </c>
    </row>
    <row r="44" spans="1:11" s="7" customFormat="1" ht="14.25">
      <c r="A44" s="16" t="s">
        <v>26</v>
      </c>
      <c r="B44" s="63">
        <v>1927.375</v>
      </c>
      <c r="C44" s="64">
        <v>368.5</v>
      </c>
      <c r="D44" s="64">
        <v>19.1</v>
      </c>
      <c r="E44" s="64">
        <v>307.2</v>
      </c>
      <c r="F44" s="66">
        <v>61.3</v>
      </c>
      <c r="G44" s="65">
        <v>837.4</v>
      </c>
      <c r="H44" s="64">
        <v>97.1</v>
      </c>
      <c r="I44" s="64">
        <v>11.6</v>
      </c>
      <c r="J44" s="64">
        <v>87.6</v>
      </c>
      <c r="K44" s="66">
        <v>9.5</v>
      </c>
    </row>
    <row r="45" spans="1:11" s="7" customFormat="1" ht="14.25">
      <c r="A45" s="16" t="s">
        <v>28</v>
      </c>
      <c r="B45" s="63">
        <v>64</v>
      </c>
      <c r="C45" s="64">
        <v>3.2</v>
      </c>
      <c r="D45" s="64">
        <v>5</v>
      </c>
      <c r="E45" s="64">
        <v>5.1</v>
      </c>
      <c r="F45" s="66">
        <v>-1.9</v>
      </c>
      <c r="G45" s="65">
        <v>12</v>
      </c>
      <c r="H45" s="64">
        <v>1.4</v>
      </c>
      <c r="I45" s="64">
        <v>11.7</v>
      </c>
      <c r="J45" s="64">
        <v>2.7</v>
      </c>
      <c r="K45" s="66">
        <v>-1.3</v>
      </c>
    </row>
    <row r="46" spans="1:11" s="7" customFormat="1" ht="14.25">
      <c r="A46" s="16" t="s">
        <v>29</v>
      </c>
      <c r="B46" s="63">
        <v>1586</v>
      </c>
      <c r="C46" s="64">
        <v>70.4</v>
      </c>
      <c r="D46" s="64">
        <v>4.4</v>
      </c>
      <c r="E46" s="64"/>
      <c r="F46" s="66">
        <v>70.4</v>
      </c>
      <c r="G46" s="65">
        <v>682.5</v>
      </c>
      <c r="H46" s="64">
        <v>46.4</v>
      </c>
      <c r="I46" s="64">
        <v>6.8</v>
      </c>
      <c r="J46" s="64"/>
      <c r="K46" s="66">
        <v>46.4</v>
      </c>
    </row>
    <row r="47" spans="1:11" s="7" customFormat="1" ht="14.25">
      <c r="A47" s="16" t="s">
        <v>30</v>
      </c>
      <c r="B47" s="63">
        <v>2079.3</v>
      </c>
      <c r="C47" s="64">
        <v>444.4</v>
      </c>
      <c r="D47" s="64">
        <v>21.4</v>
      </c>
      <c r="E47" s="64">
        <v>301</v>
      </c>
      <c r="F47" s="66">
        <v>143.4</v>
      </c>
      <c r="G47" s="65">
        <v>1002.5</v>
      </c>
      <c r="H47" s="64">
        <v>340.6</v>
      </c>
      <c r="I47" s="64">
        <v>34</v>
      </c>
      <c r="J47" s="64">
        <v>241</v>
      </c>
      <c r="K47" s="66">
        <v>99.6</v>
      </c>
    </row>
    <row r="48" spans="1:11" s="9" customFormat="1" ht="15">
      <c r="A48" s="15" t="s">
        <v>114</v>
      </c>
      <c r="B48" s="59">
        <v>1748.3</v>
      </c>
      <c r="C48" s="60">
        <v>370.6</v>
      </c>
      <c r="D48" s="60">
        <v>21.2</v>
      </c>
      <c r="E48" s="60">
        <v>306.1</v>
      </c>
      <c r="F48" s="62">
        <v>64.5</v>
      </c>
      <c r="G48" s="61">
        <v>781.8</v>
      </c>
      <c r="H48" s="60">
        <v>220.2</v>
      </c>
      <c r="I48" s="60">
        <v>28.2</v>
      </c>
      <c r="J48" s="60">
        <v>220.1</v>
      </c>
      <c r="K48" s="62">
        <v>0.1</v>
      </c>
    </row>
    <row r="49" spans="1:11" s="7" customFormat="1" ht="14.25">
      <c r="A49" s="16" t="s">
        <v>67</v>
      </c>
      <c r="B49" s="63">
        <v>195.99</v>
      </c>
      <c r="C49" s="64">
        <v>37.1</v>
      </c>
      <c r="D49" s="64">
        <v>18.9</v>
      </c>
      <c r="E49" s="64">
        <v>33.8</v>
      </c>
      <c r="F49" s="66">
        <v>3.3</v>
      </c>
      <c r="G49" s="65">
        <v>50.9</v>
      </c>
      <c r="H49" s="64">
        <v>7.3</v>
      </c>
      <c r="I49" s="64">
        <v>14.3</v>
      </c>
      <c r="J49" s="64">
        <v>6.3</v>
      </c>
      <c r="K49" s="66">
        <v>1</v>
      </c>
    </row>
    <row r="50" spans="1:11" s="7" customFormat="1" ht="14.25">
      <c r="A50" s="16" t="s">
        <v>68</v>
      </c>
      <c r="B50" s="63">
        <v>44.4</v>
      </c>
      <c r="C50" s="64">
        <v>6.7</v>
      </c>
      <c r="D50" s="64">
        <v>15.1</v>
      </c>
      <c r="E50" s="64">
        <v>6.5</v>
      </c>
      <c r="F50" s="66">
        <v>0.2</v>
      </c>
      <c r="G50" s="65">
        <v>26.9</v>
      </c>
      <c r="H50" s="64">
        <v>6.5</v>
      </c>
      <c r="I50" s="64">
        <v>24.2</v>
      </c>
      <c r="J50" s="64">
        <v>6.5</v>
      </c>
      <c r="K50" s="66">
        <v>0</v>
      </c>
    </row>
    <row r="51" spans="1:11" s="7" customFormat="1" ht="14.25">
      <c r="A51" s="16" t="s">
        <v>57</v>
      </c>
      <c r="B51" s="63">
        <v>239.69</v>
      </c>
      <c r="C51" s="64">
        <v>9.5</v>
      </c>
      <c r="D51" s="64">
        <v>4</v>
      </c>
      <c r="E51" s="64">
        <v>5.9</v>
      </c>
      <c r="F51" s="86">
        <v>3.6</v>
      </c>
      <c r="G51" s="65">
        <v>150.8</v>
      </c>
      <c r="H51" s="64">
        <v>7.8</v>
      </c>
      <c r="I51" s="64">
        <v>5.2</v>
      </c>
      <c r="J51" s="64">
        <v>5.9</v>
      </c>
      <c r="K51" s="86">
        <v>1.9</v>
      </c>
    </row>
    <row r="52" spans="1:11" s="7" customFormat="1" ht="14.25">
      <c r="A52" s="16" t="s">
        <v>58</v>
      </c>
      <c r="B52" s="63">
        <v>102.8</v>
      </c>
      <c r="C52" s="64">
        <v>12.2</v>
      </c>
      <c r="D52" s="64">
        <v>11.9</v>
      </c>
      <c r="E52" s="64">
        <v>7.9</v>
      </c>
      <c r="F52" s="66">
        <v>4.3</v>
      </c>
      <c r="G52" s="65">
        <v>50</v>
      </c>
      <c r="H52" s="64">
        <v>8.7</v>
      </c>
      <c r="I52" s="64">
        <v>17.4</v>
      </c>
      <c r="J52" s="64">
        <v>5.9</v>
      </c>
      <c r="K52" s="66">
        <v>2.8</v>
      </c>
    </row>
    <row r="53" spans="1:11" s="7" customFormat="1" ht="14.25">
      <c r="A53" s="16" t="s">
        <v>70</v>
      </c>
      <c r="B53" s="63">
        <v>138.69</v>
      </c>
      <c r="C53" s="64">
        <v>2.7</v>
      </c>
      <c r="D53" s="64">
        <v>1.9</v>
      </c>
      <c r="E53" s="64">
        <v>6.1</v>
      </c>
      <c r="F53" s="66">
        <v>-3.4</v>
      </c>
      <c r="G53" s="65">
        <v>91.2</v>
      </c>
      <c r="H53" s="64">
        <v>1.4</v>
      </c>
      <c r="I53" s="64">
        <v>1.5</v>
      </c>
      <c r="J53" s="64">
        <v>2.6</v>
      </c>
      <c r="K53" s="66">
        <v>-1.2</v>
      </c>
    </row>
    <row r="54" spans="1:11" s="7" customFormat="1" ht="14.25">
      <c r="A54" s="16" t="s">
        <v>71</v>
      </c>
      <c r="B54" s="63">
        <v>112.25</v>
      </c>
      <c r="C54" s="64">
        <v>21.2</v>
      </c>
      <c r="D54" s="64">
        <v>18.9</v>
      </c>
      <c r="E54" s="64">
        <v>30.6</v>
      </c>
      <c r="F54" s="66">
        <v>-9.4</v>
      </c>
      <c r="G54" s="65">
        <v>36.4</v>
      </c>
      <c r="H54" s="64">
        <v>18.9</v>
      </c>
      <c r="I54" s="64">
        <v>51.9</v>
      </c>
      <c r="J54" s="64">
        <v>30.6</v>
      </c>
      <c r="K54" s="66">
        <v>-11.7</v>
      </c>
    </row>
    <row r="55" spans="1:11" s="7" customFormat="1" ht="14.25">
      <c r="A55" s="16" t="s">
        <v>27</v>
      </c>
      <c r="B55" s="63">
        <v>914.49</v>
      </c>
      <c r="C55" s="64">
        <v>281.2</v>
      </c>
      <c r="D55" s="64">
        <v>30.7</v>
      </c>
      <c r="E55" s="64">
        <v>215.3</v>
      </c>
      <c r="F55" s="66">
        <v>65.9</v>
      </c>
      <c r="G55" s="65">
        <v>375.6</v>
      </c>
      <c r="H55" s="64">
        <v>169.6</v>
      </c>
      <c r="I55" s="64">
        <v>45.2</v>
      </c>
      <c r="J55" s="64">
        <v>162.3</v>
      </c>
      <c r="K55" s="66">
        <v>7.3</v>
      </c>
    </row>
    <row r="56" spans="1:11" s="9" customFormat="1" ht="15" hidden="1">
      <c r="A56" s="15" t="s">
        <v>31</v>
      </c>
      <c r="B56" s="59">
        <v>15534</v>
      </c>
      <c r="C56" s="60">
        <v>0.4</v>
      </c>
      <c r="D56" s="60">
        <v>0</v>
      </c>
      <c r="E56" s="60">
        <v>0</v>
      </c>
      <c r="F56" s="62">
        <v>0.4</v>
      </c>
      <c r="G56" s="61">
        <v>9325.2</v>
      </c>
      <c r="H56" s="60">
        <v>0</v>
      </c>
      <c r="I56" s="60">
        <v>0</v>
      </c>
      <c r="J56" s="60">
        <v>0</v>
      </c>
      <c r="K56" s="62">
        <v>0</v>
      </c>
    </row>
    <row r="57" spans="1:11" ht="15" hidden="1">
      <c r="A57" s="16" t="s">
        <v>72</v>
      </c>
      <c r="B57" s="63">
        <v>2135.2</v>
      </c>
      <c r="C57" s="64">
        <v>0</v>
      </c>
      <c r="D57" s="64">
        <v>0</v>
      </c>
      <c r="E57" s="64"/>
      <c r="F57" s="62">
        <v>0</v>
      </c>
      <c r="G57" s="65">
        <v>1300</v>
      </c>
      <c r="H57" s="64"/>
      <c r="I57" s="64">
        <v>0</v>
      </c>
      <c r="J57" s="64"/>
      <c r="K57" s="62">
        <v>0</v>
      </c>
    </row>
    <row r="58" spans="1:11" ht="15" hidden="1">
      <c r="A58" s="16" t="s">
        <v>73</v>
      </c>
      <c r="B58" s="63">
        <v>160.2</v>
      </c>
      <c r="C58" s="64">
        <v>0</v>
      </c>
      <c r="D58" s="64">
        <v>0</v>
      </c>
      <c r="E58" s="64"/>
      <c r="F58" s="62">
        <v>0</v>
      </c>
      <c r="G58" s="65">
        <v>103.4</v>
      </c>
      <c r="H58" s="64"/>
      <c r="I58" s="64">
        <v>0</v>
      </c>
      <c r="J58" s="64"/>
      <c r="K58" s="62">
        <v>0</v>
      </c>
    </row>
    <row r="59" spans="1:11" ht="15" hidden="1">
      <c r="A59" s="16" t="s">
        <v>74</v>
      </c>
      <c r="B59" s="63">
        <v>397.68</v>
      </c>
      <c r="C59" s="64">
        <v>0</v>
      </c>
      <c r="D59" s="64">
        <v>0</v>
      </c>
      <c r="E59" s="64"/>
      <c r="F59" s="62">
        <v>0</v>
      </c>
      <c r="G59" s="65">
        <v>256.48</v>
      </c>
      <c r="H59" s="64"/>
      <c r="I59" s="64">
        <v>0</v>
      </c>
      <c r="J59" s="64"/>
      <c r="K59" s="62">
        <v>0</v>
      </c>
    </row>
    <row r="60" spans="1:11" ht="15" hidden="1">
      <c r="A60" s="16" t="s">
        <v>75</v>
      </c>
      <c r="B60" s="63">
        <v>1803.57</v>
      </c>
      <c r="C60" s="64">
        <v>0</v>
      </c>
      <c r="D60" s="64">
        <v>0</v>
      </c>
      <c r="E60" s="64"/>
      <c r="F60" s="62">
        <v>0</v>
      </c>
      <c r="G60" s="65">
        <v>999.6</v>
      </c>
      <c r="H60" s="64"/>
      <c r="I60" s="64">
        <v>0</v>
      </c>
      <c r="J60" s="64"/>
      <c r="K60" s="62">
        <v>0</v>
      </c>
    </row>
    <row r="61" spans="1:11" ht="15" hidden="1">
      <c r="A61" s="16" t="s">
        <v>59</v>
      </c>
      <c r="B61" s="63">
        <v>504.9</v>
      </c>
      <c r="C61" s="64">
        <v>0</v>
      </c>
      <c r="D61" s="64">
        <v>0</v>
      </c>
      <c r="E61" s="64"/>
      <c r="F61" s="62">
        <v>0</v>
      </c>
      <c r="G61" s="65">
        <v>345</v>
      </c>
      <c r="H61" s="64"/>
      <c r="I61" s="64">
        <v>0</v>
      </c>
      <c r="J61" s="64"/>
      <c r="K61" s="62">
        <v>0</v>
      </c>
    </row>
    <row r="62" spans="1:11" s="7" customFormat="1" ht="15" hidden="1">
      <c r="A62" s="16" t="s">
        <v>60</v>
      </c>
      <c r="B62" s="63">
        <v>305.96</v>
      </c>
      <c r="C62" s="64">
        <v>0</v>
      </c>
      <c r="D62" s="64">
        <v>0</v>
      </c>
      <c r="E62" s="64"/>
      <c r="F62" s="62">
        <v>0</v>
      </c>
      <c r="G62" s="65">
        <v>195.6</v>
      </c>
      <c r="H62" s="64"/>
      <c r="I62" s="64">
        <v>0</v>
      </c>
      <c r="J62" s="64"/>
      <c r="K62" s="62">
        <v>0</v>
      </c>
    </row>
    <row r="63" spans="1:11" ht="15" hidden="1">
      <c r="A63" s="16" t="s">
        <v>32</v>
      </c>
      <c r="B63" s="63">
        <v>341.5</v>
      </c>
      <c r="C63" s="64">
        <v>0</v>
      </c>
      <c r="D63" s="64">
        <v>0</v>
      </c>
      <c r="E63" s="64"/>
      <c r="F63" s="62">
        <v>0</v>
      </c>
      <c r="G63" s="65">
        <v>240.5</v>
      </c>
      <c r="H63" s="64"/>
      <c r="I63" s="64">
        <v>0</v>
      </c>
      <c r="J63" s="64"/>
      <c r="K63" s="62">
        <v>0</v>
      </c>
    </row>
    <row r="64" spans="1:11" ht="15" hidden="1">
      <c r="A64" s="16" t="s">
        <v>76</v>
      </c>
      <c r="B64" s="63">
        <v>678.7</v>
      </c>
      <c r="C64" s="64">
        <v>0</v>
      </c>
      <c r="D64" s="64">
        <v>0</v>
      </c>
      <c r="E64" s="64"/>
      <c r="F64" s="62">
        <v>0</v>
      </c>
      <c r="G64" s="65">
        <v>430</v>
      </c>
      <c r="H64" s="64"/>
      <c r="I64" s="64">
        <v>0</v>
      </c>
      <c r="J64" s="64"/>
      <c r="K64" s="62">
        <v>0</v>
      </c>
    </row>
    <row r="65" spans="1:11" ht="15" hidden="1">
      <c r="A65" s="16" t="s">
        <v>33</v>
      </c>
      <c r="B65" s="63">
        <v>3493.4</v>
      </c>
      <c r="C65" s="64">
        <v>0</v>
      </c>
      <c r="D65" s="64">
        <v>0</v>
      </c>
      <c r="E65" s="64"/>
      <c r="F65" s="62">
        <v>0</v>
      </c>
      <c r="G65" s="65">
        <v>2615.4</v>
      </c>
      <c r="H65" s="64"/>
      <c r="I65" s="64">
        <v>0</v>
      </c>
      <c r="J65" s="64"/>
      <c r="K65" s="62">
        <v>0</v>
      </c>
    </row>
    <row r="66" spans="1:11" ht="15" hidden="1">
      <c r="A66" s="16" t="s">
        <v>34</v>
      </c>
      <c r="B66" s="63">
        <v>719.9</v>
      </c>
      <c r="C66" s="64">
        <v>0</v>
      </c>
      <c r="D66" s="64">
        <v>0</v>
      </c>
      <c r="E66" s="64"/>
      <c r="F66" s="62">
        <v>0</v>
      </c>
      <c r="G66" s="65">
        <v>335.3</v>
      </c>
      <c r="H66" s="64"/>
      <c r="I66" s="64">
        <v>0</v>
      </c>
      <c r="J66" s="64"/>
      <c r="K66" s="62">
        <v>0</v>
      </c>
    </row>
    <row r="67" spans="1:11" ht="15" hidden="1">
      <c r="A67" s="16" t="s">
        <v>95</v>
      </c>
      <c r="B67" s="63">
        <v>396.55</v>
      </c>
      <c r="C67" s="64">
        <v>0</v>
      </c>
      <c r="D67" s="64">
        <v>0</v>
      </c>
      <c r="E67" s="64"/>
      <c r="F67" s="62">
        <v>0</v>
      </c>
      <c r="G67" s="65">
        <v>267.83</v>
      </c>
      <c r="H67" s="64"/>
      <c r="I67" s="64">
        <v>0</v>
      </c>
      <c r="J67" s="64"/>
      <c r="K67" s="62">
        <v>0</v>
      </c>
    </row>
    <row r="68" spans="1:11" ht="15" hidden="1">
      <c r="A68" s="16"/>
      <c r="B68" s="63">
        <v>0</v>
      </c>
      <c r="C68" s="64">
        <v>0</v>
      </c>
      <c r="D68" s="64" t="e">
        <v>#DIV/0!</v>
      </c>
      <c r="E68" s="64"/>
      <c r="F68" s="62">
        <v>0</v>
      </c>
      <c r="G68" s="65">
        <v>0</v>
      </c>
      <c r="H68" s="64"/>
      <c r="I68" s="64" t="e">
        <v>#DIV/0!</v>
      </c>
      <c r="J68" s="64"/>
      <c r="K68" s="62">
        <v>0</v>
      </c>
    </row>
    <row r="69" spans="1:11" ht="14.25" hidden="1">
      <c r="A69" s="16" t="s">
        <v>35</v>
      </c>
      <c r="B69" s="63">
        <v>1460</v>
      </c>
      <c r="C69" s="64">
        <v>0</v>
      </c>
      <c r="D69" s="64">
        <v>0</v>
      </c>
      <c r="E69" s="64"/>
      <c r="F69" s="66">
        <v>0</v>
      </c>
      <c r="G69" s="65">
        <v>700</v>
      </c>
      <c r="H69" s="64"/>
      <c r="I69" s="64">
        <v>0</v>
      </c>
      <c r="J69" s="64"/>
      <c r="K69" s="66">
        <v>0</v>
      </c>
    </row>
    <row r="70" spans="1:11" ht="14.25" hidden="1">
      <c r="A70" s="16" t="s">
        <v>36</v>
      </c>
      <c r="B70" s="63">
        <v>2512</v>
      </c>
      <c r="C70" s="64">
        <v>0.4</v>
      </c>
      <c r="D70" s="64">
        <v>0</v>
      </c>
      <c r="E70" s="64"/>
      <c r="F70" s="66">
        <v>0.4</v>
      </c>
      <c r="G70" s="65">
        <v>1221.1</v>
      </c>
      <c r="H70" s="64"/>
      <c r="I70" s="64">
        <v>0</v>
      </c>
      <c r="J70" s="64"/>
      <c r="K70" s="66">
        <v>0</v>
      </c>
    </row>
    <row r="71" spans="1:11" s="7" customFormat="1" ht="14.25" hidden="1">
      <c r="A71" s="16" t="s">
        <v>37</v>
      </c>
      <c r="B71" s="63">
        <v>624.4</v>
      </c>
      <c r="C71" s="64">
        <v>0</v>
      </c>
      <c r="D71" s="64">
        <v>0</v>
      </c>
      <c r="E71" s="64"/>
      <c r="F71" s="66">
        <v>0</v>
      </c>
      <c r="G71" s="65">
        <v>315</v>
      </c>
      <c r="H71" s="64"/>
      <c r="I71" s="64">
        <v>0</v>
      </c>
      <c r="J71" s="64"/>
      <c r="K71" s="66">
        <v>0</v>
      </c>
    </row>
    <row r="72" spans="1:11" s="9" customFormat="1" ht="15" hidden="1">
      <c r="A72" s="15" t="s">
        <v>77</v>
      </c>
      <c r="B72" s="59">
        <v>4560.5</v>
      </c>
      <c r="C72" s="64">
        <v>0</v>
      </c>
      <c r="D72" s="60">
        <v>0</v>
      </c>
      <c r="E72" s="64">
        <v>0</v>
      </c>
      <c r="F72" s="62">
        <v>0</v>
      </c>
      <c r="G72" s="61">
        <v>3646.9</v>
      </c>
      <c r="H72" s="64">
        <v>0</v>
      </c>
      <c r="I72" s="60">
        <v>0</v>
      </c>
      <c r="J72" s="64">
        <v>0</v>
      </c>
      <c r="K72" s="62">
        <v>0</v>
      </c>
    </row>
    <row r="73" spans="1:11" ht="15" hidden="1">
      <c r="A73" s="16" t="s">
        <v>78</v>
      </c>
      <c r="B73" s="63">
        <v>1340.3</v>
      </c>
      <c r="C73" s="64">
        <v>0</v>
      </c>
      <c r="D73" s="64">
        <v>0</v>
      </c>
      <c r="E73" s="64"/>
      <c r="F73" s="62">
        <v>0</v>
      </c>
      <c r="G73" s="65">
        <v>1152.2</v>
      </c>
      <c r="H73" s="64"/>
      <c r="I73" s="64">
        <v>0</v>
      </c>
      <c r="J73" s="64"/>
      <c r="K73" s="62">
        <v>0</v>
      </c>
    </row>
    <row r="74" spans="1:11" ht="15" hidden="1">
      <c r="A74" s="16" t="s">
        <v>38</v>
      </c>
      <c r="B74" s="63">
        <v>548</v>
      </c>
      <c r="C74" s="64">
        <v>0</v>
      </c>
      <c r="D74" s="64">
        <v>0</v>
      </c>
      <c r="E74" s="64"/>
      <c r="F74" s="62">
        <v>0</v>
      </c>
      <c r="G74" s="65">
        <v>388</v>
      </c>
      <c r="H74" s="64"/>
      <c r="I74" s="64">
        <v>0</v>
      </c>
      <c r="J74" s="64"/>
      <c r="K74" s="62">
        <v>0</v>
      </c>
    </row>
    <row r="75" spans="1:11" ht="15" hidden="1">
      <c r="A75" s="16" t="s">
        <v>39</v>
      </c>
      <c r="B75" s="63">
        <v>929.4</v>
      </c>
      <c r="C75" s="64">
        <v>0</v>
      </c>
      <c r="D75" s="64">
        <v>0</v>
      </c>
      <c r="E75" s="64"/>
      <c r="F75" s="62">
        <v>0</v>
      </c>
      <c r="G75" s="65">
        <v>706.7</v>
      </c>
      <c r="H75" s="64"/>
      <c r="I75" s="64">
        <v>0</v>
      </c>
      <c r="J75" s="64"/>
      <c r="K75" s="62">
        <v>0</v>
      </c>
    </row>
    <row r="76" spans="1:11" ht="15" hidden="1">
      <c r="A76" s="16" t="s">
        <v>79</v>
      </c>
      <c r="B76" s="63">
        <v>0</v>
      </c>
      <c r="C76" s="64">
        <v>0</v>
      </c>
      <c r="D76" s="64" t="e">
        <v>#DIV/0!</v>
      </c>
      <c r="E76" s="64"/>
      <c r="F76" s="62">
        <v>0</v>
      </c>
      <c r="G76" s="65"/>
      <c r="H76" s="64"/>
      <c r="I76" s="64" t="e">
        <v>#DIV/0!</v>
      </c>
      <c r="J76" s="64"/>
      <c r="K76" s="62">
        <v>0</v>
      </c>
    </row>
    <row r="77" spans="1:11" ht="15" hidden="1">
      <c r="A77" s="16" t="s">
        <v>80</v>
      </c>
      <c r="B77" s="63">
        <v>0</v>
      </c>
      <c r="C77" s="64">
        <v>0</v>
      </c>
      <c r="D77" s="64" t="e">
        <v>#DIV/0!</v>
      </c>
      <c r="E77" s="64"/>
      <c r="F77" s="62">
        <v>0</v>
      </c>
      <c r="G77" s="65"/>
      <c r="H77" s="64"/>
      <c r="I77" s="64" t="e">
        <v>#DIV/0!</v>
      </c>
      <c r="J77" s="64"/>
      <c r="K77" s="62">
        <v>0</v>
      </c>
    </row>
    <row r="78" spans="1:11" s="7" customFormat="1" ht="15" hidden="1">
      <c r="A78" s="16" t="s">
        <v>40</v>
      </c>
      <c r="B78" s="63">
        <v>1742.8</v>
      </c>
      <c r="C78" s="64">
        <v>0</v>
      </c>
      <c r="D78" s="64">
        <v>0</v>
      </c>
      <c r="E78" s="64"/>
      <c r="F78" s="62">
        <v>0</v>
      </c>
      <c r="G78" s="65">
        <v>1400</v>
      </c>
      <c r="H78" s="64"/>
      <c r="I78" s="64">
        <v>0</v>
      </c>
      <c r="J78" s="64"/>
      <c r="K78" s="62">
        <v>0</v>
      </c>
    </row>
    <row r="79" spans="1:11" s="9" customFormat="1" ht="15" hidden="1">
      <c r="A79" s="15" t="s">
        <v>81</v>
      </c>
      <c r="B79" s="59">
        <v>13064.8</v>
      </c>
      <c r="C79" s="64">
        <v>0</v>
      </c>
      <c r="D79" s="60">
        <v>0</v>
      </c>
      <c r="E79" s="64">
        <v>0</v>
      </c>
      <c r="F79" s="62">
        <v>0</v>
      </c>
      <c r="G79" s="61">
        <v>9806.4</v>
      </c>
      <c r="H79" s="64">
        <v>0</v>
      </c>
      <c r="I79" s="60">
        <v>0</v>
      </c>
      <c r="J79" s="64">
        <v>0</v>
      </c>
      <c r="K79" s="62">
        <v>0</v>
      </c>
    </row>
    <row r="80" spans="1:11" ht="15" hidden="1">
      <c r="A80" s="16" t="s">
        <v>82</v>
      </c>
      <c r="B80" s="63">
        <v>46.7</v>
      </c>
      <c r="C80" s="64">
        <v>0</v>
      </c>
      <c r="D80" s="64">
        <v>0</v>
      </c>
      <c r="E80" s="64"/>
      <c r="F80" s="62">
        <v>0</v>
      </c>
      <c r="G80" s="65">
        <v>8.5</v>
      </c>
      <c r="H80" s="64"/>
      <c r="I80" s="64">
        <v>0</v>
      </c>
      <c r="J80" s="64"/>
      <c r="K80" s="62">
        <v>0</v>
      </c>
    </row>
    <row r="81" spans="1:11" ht="15" hidden="1">
      <c r="A81" s="16" t="s">
        <v>83</v>
      </c>
      <c r="B81" s="63">
        <v>155.9</v>
      </c>
      <c r="C81" s="64">
        <v>0</v>
      </c>
      <c r="D81" s="64">
        <v>0</v>
      </c>
      <c r="E81" s="64"/>
      <c r="F81" s="62">
        <v>0</v>
      </c>
      <c r="G81" s="65">
        <v>96</v>
      </c>
      <c r="H81" s="64"/>
      <c r="I81" s="64">
        <v>0</v>
      </c>
      <c r="J81" s="64"/>
      <c r="K81" s="62">
        <v>0</v>
      </c>
    </row>
    <row r="82" spans="1:11" ht="15" hidden="1">
      <c r="A82" s="16" t="s">
        <v>84</v>
      </c>
      <c r="B82" s="63">
        <v>31.495</v>
      </c>
      <c r="C82" s="64">
        <v>0</v>
      </c>
      <c r="D82" s="64">
        <v>0</v>
      </c>
      <c r="E82" s="64"/>
      <c r="F82" s="62">
        <v>0</v>
      </c>
      <c r="G82" s="65">
        <v>19.3</v>
      </c>
      <c r="H82" s="64"/>
      <c r="I82" s="64">
        <v>0</v>
      </c>
      <c r="J82" s="64"/>
      <c r="K82" s="62">
        <v>0</v>
      </c>
    </row>
    <row r="83" spans="1:11" ht="15" hidden="1">
      <c r="A83" s="16" t="s">
        <v>85</v>
      </c>
      <c r="B83" s="63">
        <v>173.18</v>
      </c>
      <c r="C83" s="64">
        <v>0</v>
      </c>
      <c r="D83" s="64">
        <v>0</v>
      </c>
      <c r="E83" s="64"/>
      <c r="F83" s="62">
        <v>0</v>
      </c>
      <c r="G83" s="65">
        <v>110</v>
      </c>
      <c r="H83" s="64"/>
      <c r="I83" s="64">
        <v>0</v>
      </c>
      <c r="J83" s="64"/>
      <c r="K83" s="62">
        <v>0</v>
      </c>
    </row>
    <row r="84" spans="1:11" ht="15" hidden="1">
      <c r="A84" s="16" t="s">
        <v>41</v>
      </c>
      <c r="B84" s="63">
        <v>4839</v>
      </c>
      <c r="C84" s="64">
        <v>0</v>
      </c>
      <c r="D84" s="64">
        <v>0</v>
      </c>
      <c r="E84" s="64"/>
      <c r="F84" s="62">
        <v>0</v>
      </c>
      <c r="G84" s="65">
        <v>3590</v>
      </c>
      <c r="H84" s="64"/>
      <c r="I84" s="64">
        <v>0</v>
      </c>
      <c r="J84" s="64"/>
      <c r="K84" s="62">
        <v>0</v>
      </c>
    </row>
    <row r="85" spans="1:11" ht="15" hidden="1">
      <c r="A85" s="16" t="s">
        <v>42</v>
      </c>
      <c r="B85" s="63">
        <v>1304.875</v>
      </c>
      <c r="C85" s="64">
        <v>0</v>
      </c>
      <c r="D85" s="64">
        <v>0</v>
      </c>
      <c r="E85" s="64"/>
      <c r="F85" s="62">
        <v>0</v>
      </c>
      <c r="G85" s="65">
        <v>1040</v>
      </c>
      <c r="H85" s="64"/>
      <c r="I85" s="64">
        <v>0</v>
      </c>
      <c r="J85" s="64"/>
      <c r="K85" s="62">
        <v>0</v>
      </c>
    </row>
    <row r="86" spans="1:11" ht="15" hidden="1">
      <c r="A86" s="16" t="s">
        <v>86</v>
      </c>
      <c r="B86" s="63">
        <v>0</v>
      </c>
      <c r="C86" s="64">
        <v>0</v>
      </c>
      <c r="D86" s="64" t="e">
        <v>#DIV/0!</v>
      </c>
      <c r="E86" s="64"/>
      <c r="F86" s="62">
        <v>0</v>
      </c>
      <c r="G86" s="65">
        <v>0</v>
      </c>
      <c r="H86" s="64"/>
      <c r="I86" s="64" t="e">
        <v>#DIV/0!</v>
      </c>
      <c r="J86" s="64"/>
      <c r="K86" s="62">
        <v>0</v>
      </c>
    </row>
    <row r="87" spans="1:11" ht="15" hidden="1">
      <c r="A87" s="16" t="s">
        <v>87</v>
      </c>
      <c r="B87" s="63">
        <v>0</v>
      </c>
      <c r="C87" s="64">
        <v>0</v>
      </c>
      <c r="D87" s="64" t="e">
        <v>#DIV/0!</v>
      </c>
      <c r="E87" s="64"/>
      <c r="F87" s="62">
        <v>0</v>
      </c>
      <c r="G87" s="65">
        <v>0</v>
      </c>
      <c r="H87" s="64"/>
      <c r="I87" s="64" t="e">
        <v>#DIV/0!</v>
      </c>
      <c r="J87" s="64"/>
      <c r="K87" s="62">
        <v>0</v>
      </c>
    </row>
    <row r="88" spans="1:11" ht="15" hidden="1">
      <c r="A88" s="16" t="s">
        <v>43</v>
      </c>
      <c r="B88" s="63">
        <v>546.8</v>
      </c>
      <c r="C88" s="64">
        <v>0</v>
      </c>
      <c r="D88" s="64">
        <v>0</v>
      </c>
      <c r="E88" s="64"/>
      <c r="F88" s="62">
        <v>0</v>
      </c>
      <c r="G88" s="65">
        <v>408</v>
      </c>
      <c r="H88" s="64"/>
      <c r="I88" s="64">
        <v>0</v>
      </c>
      <c r="J88" s="64"/>
      <c r="K88" s="62">
        <v>0</v>
      </c>
    </row>
    <row r="89" spans="1:11" ht="15" hidden="1">
      <c r="A89" s="16" t="s">
        <v>88</v>
      </c>
      <c r="B89" s="63">
        <v>0</v>
      </c>
      <c r="C89" s="64">
        <v>0</v>
      </c>
      <c r="D89" s="64" t="e">
        <v>#DIV/0!</v>
      </c>
      <c r="E89" s="64"/>
      <c r="F89" s="62">
        <v>0</v>
      </c>
      <c r="G89" s="65">
        <v>0</v>
      </c>
      <c r="H89" s="64"/>
      <c r="I89" s="64" t="e">
        <v>#DIV/0!</v>
      </c>
      <c r="J89" s="64"/>
      <c r="K89" s="62">
        <v>0</v>
      </c>
    </row>
    <row r="90" spans="1:11" ht="15" hidden="1">
      <c r="A90" s="16" t="s">
        <v>44</v>
      </c>
      <c r="B90" s="63">
        <v>792.2</v>
      </c>
      <c r="C90" s="64">
        <v>0</v>
      </c>
      <c r="D90" s="64">
        <v>0</v>
      </c>
      <c r="E90" s="64"/>
      <c r="F90" s="62">
        <v>0</v>
      </c>
      <c r="G90" s="65">
        <v>575.2</v>
      </c>
      <c r="H90" s="64"/>
      <c r="I90" s="64">
        <v>0</v>
      </c>
      <c r="J90" s="64"/>
      <c r="K90" s="62">
        <v>0</v>
      </c>
    </row>
    <row r="91" spans="1:11" ht="15" hidden="1">
      <c r="A91" s="16" t="s">
        <v>45</v>
      </c>
      <c r="B91" s="63">
        <v>1979.33</v>
      </c>
      <c r="C91" s="64">
        <v>0</v>
      </c>
      <c r="D91" s="64">
        <v>0</v>
      </c>
      <c r="E91" s="64"/>
      <c r="F91" s="62">
        <v>0</v>
      </c>
      <c r="G91" s="65">
        <v>1486.43</v>
      </c>
      <c r="H91" s="64"/>
      <c r="I91" s="64">
        <v>0</v>
      </c>
      <c r="J91" s="64"/>
      <c r="K91" s="62">
        <v>0</v>
      </c>
    </row>
    <row r="92" spans="1:11" ht="15" hidden="1">
      <c r="A92" s="16" t="s">
        <v>46</v>
      </c>
      <c r="B92" s="63">
        <v>2725.18</v>
      </c>
      <c r="C92" s="64">
        <v>0</v>
      </c>
      <c r="D92" s="64">
        <v>0</v>
      </c>
      <c r="E92" s="64"/>
      <c r="F92" s="62">
        <v>0</v>
      </c>
      <c r="G92" s="65">
        <v>2117</v>
      </c>
      <c r="H92" s="64"/>
      <c r="I92" s="64">
        <v>0</v>
      </c>
      <c r="J92" s="64"/>
      <c r="K92" s="62">
        <v>0</v>
      </c>
    </row>
    <row r="93" spans="1:11" ht="15" hidden="1">
      <c r="A93" s="16" t="s">
        <v>47</v>
      </c>
      <c r="B93" s="63">
        <v>270.1</v>
      </c>
      <c r="C93" s="64">
        <v>0</v>
      </c>
      <c r="D93" s="64">
        <v>0</v>
      </c>
      <c r="E93" s="64"/>
      <c r="F93" s="62">
        <v>0</v>
      </c>
      <c r="G93" s="65">
        <v>209.7</v>
      </c>
      <c r="H93" s="64"/>
      <c r="I93" s="64">
        <v>0</v>
      </c>
      <c r="J93" s="64"/>
      <c r="K93" s="62">
        <v>0</v>
      </c>
    </row>
    <row r="94" spans="1:11" ht="15" hidden="1">
      <c r="A94" s="16" t="s">
        <v>48</v>
      </c>
      <c r="B94" s="63">
        <v>200</v>
      </c>
      <c r="C94" s="64">
        <v>0</v>
      </c>
      <c r="D94" s="64">
        <v>0</v>
      </c>
      <c r="E94" s="64"/>
      <c r="F94" s="62">
        <v>0</v>
      </c>
      <c r="G94" s="65">
        <v>146.3</v>
      </c>
      <c r="H94" s="64"/>
      <c r="I94" s="64">
        <v>0</v>
      </c>
      <c r="J94" s="64"/>
      <c r="K94" s="62">
        <v>0</v>
      </c>
    </row>
    <row r="95" spans="1:11" s="7" customFormat="1" ht="15" hidden="1">
      <c r="A95" s="16" t="s">
        <v>89</v>
      </c>
      <c r="B95" s="63">
        <v>0</v>
      </c>
      <c r="C95" s="64">
        <v>0</v>
      </c>
      <c r="D95" s="64" t="e">
        <v>#DIV/0!</v>
      </c>
      <c r="E95" s="64"/>
      <c r="F95" s="62">
        <v>0</v>
      </c>
      <c r="G95" s="65"/>
      <c r="H95" s="64"/>
      <c r="I95" s="64" t="e">
        <v>#DIV/0!</v>
      </c>
      <c r="J95" s="64"/>
      <c r="K95" s="62">
        <v>0</v>
      </c>
    </row>
    <row r="96" spans="1:11" s="9" customFormat="1" ht="15">
      <c r="A96" s="15" t="s">
        <v>49</v>
      </c>
      <c r="B96" s="59">
        <v>1694.2</v>
      </c>
      <c r="C96" s="60">
        <v>1.7</v>
      </c>
      <c r="D96" s="85">
        <v>0.1</v>
      </c>
      <c r="E96" s="60">
        <v>24.5</v>
      </c>
      <c r="F96" s="62">
        <v>-22.8</v>
      </c>
      <c r="G96" s="61">
        <v>351.165</v>
      </c>
      <c r="H96" s="60">
        <v>1.4</v>
      </c>
      <c r="I96" s="60">
        <v>0.4</v>
      </c>
      <c r="J96" s="60">
        <v>23.9</v>
      </c>
      <c r="K96" s="62">
        <v>-22.5</v>
      </c>
    </row>
    <row r="97" spans="1:11" ht="15" hidden="1">
      <c r="A97" s="16" t="s">
        <v>90</v>
      </c>
      <c r="B97" s="63">
        <v>38.3</v>
      </c>
      <c r="C97" s="64">
        <v>0</v>
      </c>
      <c r="D97" s="64">
        <v>0</v>
      </c>
      <c r="E97" s="64"/>
      <c r="F97" s="62">
        <v>0</v>
      </c>
      <c r="G97" s="65">
        <v>10.7</v>
      </c>
      <c r="H97" s="64"/>
      <c r="I97" s="64">
        <v>0</v>
      </c>
      <c r="J97" s="64"/>
      <c r="K97" s="62">
        <v>0</v>
      </c>
    </row>
    <row r="98" spans="1:11" s="7" customFormat="1" ht="14.25">
      <c r="A98" s="16" t="s">
        <v>50</v>
      </c>
      <c r="B98" s="63">
        <v>387</v>
      </c>
      <c r="C98" s="64">
        <v>1.6</v>
      </c>
      <c r="D98" s="64">
        <v>0.4</v>
      </c>
      <c r="E98" s="64">
        <v>13.5</v>
      </c>
      <c r="F98" s="66">
        <v>-11.9</v>
      </c>
      <c r="G98" s="65">
        <v>119.5</v>
      </c>
      <c r="H98" s="64">
        <v>1.3</v>
      </c>
      <c r="I98" s="64">
        <v>1.1</v>
      </c>
      <c r="J98" s="64">
        <v>13.1</v>
      </c>
      <c r="K98" s="66">
        <v>-11.8</v>
      </c>
    </row>
    <row r="99" spans="1:11" s="7" customFormat="1" ht="14.25" hidden="1">
      <c r="A99" s="16" t="s">
        <v>51</v>
      </c>
      <c r="B99" s="63">
        <v>66.9</v>
      </c>
      <c r="C99" s="64">
        <v>0</v>
      </c>
      <c r="D99" s="64">
        <v>0</v>
      </c>
      <c r="E99" s="64">
        <v>2</v>
      </c>
      <c r="F99" s="66">
        <v>-2</v>
      </c>
      <c r="G99" s="65">
        <v>11.865</v>
      </c>
      <c r="H99" s="64"/>
      <c r="I99" s="64">
        <v>0</v>
      </c>
      <c r="J99" s="64">
        <v>2</v>
      </c>
      <c r="K99" s="66">
        <v>-2</v>
      </c>
    </row>
    <row r="100" spans="1:11" ht="15" hidden="1">
      <c r="A100" s="16" t="s">
        <v>52</v>
      </c>
      <c r="B100" s="63">
        <v>1059.5</v>
      </c>
      <c r="C100" s="64">
        <v>0</v>
      </c>
      <c r="D100" s="64">
        <v>0</v>
      </c>
      <c r="E100" s="64">
        <v>9</v>
      </c>
      <c r="F100" s="62">
        <v>-9</v>
      </c>
      <c r="G100" s="65">
        <v>197</v>
      </c>
      <c r="H100" s="64"/>
      <c r="I100" s="64">
        <v>0</v>
      </c>
      <c r="J100" s="64">
        <v>8.8</v>
      </c>
      <c r="K100" s="62">
        <v>-8.8</v>
      </c>
    </row>
    <row r="101" spans="1:11" ht="15" hidden="1">
      <c r="A101" s="16" t="s">
        <v>53</v>
      </c>
      <c r="B101" s="63">
        <v>9.7</v>
      </c>
      <c r="C101" s="64">
        <v>0</v>
      </c>
      <c r="D101" s="64">
        <v>0</v>
      </c>
      <c r="E101" s="64"/>
      <c r="F101" s="62">
        <v>0</v>
      </c>
      <c r="G101" s="65"/>
      <c r="H101" s="64"/>
      <c r="I101" s="64"/>
      <c r="J101" s="64"/>
      <c r="K101" s="62">
        <v>0</v>
      </c>
    </row>
    <row r="102" spans="1:11" ht="15" hidden="1">
      <c r="A102" s="16" t="s">
        <v>91</v>
      </c>
      <c r="B102" s="63">
        <v>0</v>
      </c>
      <c r="C102" s="64">
        <v>0</v>
      </c>
      <c r="D102" s="64" t="e">
        <v>#DIV/0!</v>
      </c>
      <c r="E102" s="64"/>
      <c r="F102" s="62">
        <v>0</v>
      </c>
      <c r="G102" s="65"/>
      <c r="H102" s="64"/>
      <c r="I102" s="64"/>
      <c r="J102" s="64"/>
      <c r="K102" s="62">
        <v>0</v>
      </c>
    </row>
    <row r="103" spans="1:11" ht="15" hidden="1">
      <c r="A103" s="16" t="s">
        <v>54</v>
      </c>
      <c r="B103" s="63">
        <v>6.04</v>
      </c>
      <c r="C103" s="64">
        <v>0</v>
      </c>
      <c r="D103" s="64">
        <v>0</v>
      </c>
      <c r="E103" s="64"/>
      <c r="F103" s="62">
        <v>0</v>
      </c>
      <c r="G103" s="65"/>
      <c r="H103" s="64"/>
      <c r="I103" s="64"/>
      <c r="J103" s="64"/>
      <c r="K103" s="62">
        <v>0</v>
      </c>
    </row>
    <row r="104" spans="1:11" ht="14.25" hidden="1">
      <c r="A104" s="16" t="s">
        <v>55</v>
      </c>
      <c r="B104" s="63">
        <v>9.15</v>
      </c>
      <c r="C104" s="64">
        <v>0</v>
      </c>
      <c r="D104" s="64">
        <v>0</v>
      </c>
      <c r="E104" s="64"/>
      <c r="F104" s="66">
        <v>0</v>
      </c>
      <c r="G104" s="65"/>
      <c r="H104" s="64"/>
      <c r="I104" s="64"/>
      <c r="J104" s="64"/>
      <c r="K104" s="66">
        <v>0</v>
      </c>
    </row>
    <row r="105" spans="1:11" s="7" customFormat="1" ht="14.25">
      <c r="A105" s="16" t="s">
        <v>92</v>
      </c>
      <c r="B105" s="63">
        <v>117.6</v>
      </c>
      <c r="C105" s="64">
        <v>0.1</v>
      </c>
      <c r="D105" s="64">
        <v>0.1</v>
      </c>
      <c r="E105" s="64"/>
      <c r="F105" s="66">
        <v>0.1</v>
      </c>
      <c r="G105" s="65">
        <v>12.1</v>
      </c>
      <c r="H105" s="64">
        <v>0.1</v>
      </c>
      <c r="I105" s="64">
        <v>0.8</v>
      </c>
      <c r="J105" s="64"/>
      <c r="K105" s="66">
        <v>0.1</v>
      </c>
    </row>
    <row r="106" spans="1:11" ht="15" hidden="1">
      <c r="A106" s="17" t="s">
        <v>93</v>
      </c>
      <c r="B106" s="67">
        <v>0</v>
      </c>
      <c r="C106" s="64">
        <v>0</v>
      </c>
      <c r="D106" s="64" t="e">
        <v>#DIV/0!</v>
      </c>
      <c r="E106" s="64"/>
      <c r="F106" s="62">
        <v>0</v>
      </c>
      <c r="G106" s="68"/>
      <c r="H106" s="64"/>
      <c r="I106" s="64" t="e">
        <v>#DIV/0!</v>
      </c>
      <c r="J106" s="64"/>
      <c r="K106" s="62">
        <v>0</v>
      </c>
    </row>
    <row r="107" spans="1:11" s="9" customFormat="1" ht="15">
      <c r="A107" s="18" t="s">
        <v>109</v>
      </c>
      <c r="B107" s="60">
        <v>213.5</v>
      </c>
      <c r="C107" s="60">
        <v>69.2</v>
      </c>
      <c r="D107" s="60">
        <v>32.4</v>
      </c>
      <c r="E107" s="60">
        <v>75.9</v>
      </c>
      <c r="F107" s="62">
        <v>-6.7</v>
      </c>
      <c r="G107" s="69">
        <v>92.5</v>
      </c>
      <c r="H107" s="60">
        <v>69.2</v>
      </c>
      <c r="I107" s="60">
        <v>74.8</v>
      </c>
      <c r="J107" s="60">
        <v>75.6</v>
      </c>
      <c r="K107" s="62">
        <v>-6.4</v>
      </c>
    </row>
    <row r="108" spans="1:11" s="7" customFormat="1" ht="14.25">
      <c r="A108" s="87" t="s">
        <v>110</v>
      </c>
      <c r="B108" s="88">
        <v>213.5</v>
      </c>
      <c r="C108" s="88">
        <v>69.2</v>
      </c>
      <c r="D108" s="88">
        <v>32.4</v>
      </c>
      <c r="E108" s="88">
        <v>75.9</v>
      </c>
      <c r="F108" s="89">
        <v>-6.7</v>
      </c>
      <c r="G108" s="90">
        <v>92.5</v>
      </c>
      <c r="H108" s="88">
        <v>69.2</v>
      </c>
      <c r="I108" s="88">
        <v>74.8</v>
      </c>
      <c r="J108" s="88">
        <v>75.6</v>
      </c>
      <c r="K108" s="89">
        <v>-6.4</v>
      </c>
    </row>
    <row r="109" spans="1:11" ht="14.25">
      <c r="A109" s="6"/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4.25">
      <c r="A110" s="6"/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4.25">
      <c r="A111" s="6"/>
      <c r="B111" s="6"/>
      <c r="C111" s="6"/>
      <c r="D111" s="6"/>
      <c r="E111" s="6"/>
      <c r="F111" s="6"/>
      <c r="G111" s="19"/>
      <c r="H111" s="6"/>
      <c r="I111" s="6"/>
      <c r="J111" s="6"/>
      <c r="K111" s="6"/>
    </row>
    <row r="112" spans="1:11" ht="14.25">
      <c r="A112" s="6"/>
      <c r="B112" s="6"/>
      <c r="C112" s="6"/>
      <c r="D112" s="6"/>
      <c r="E112" s="6"/>
      <c r="F112" s="6"/>
      <c r="G112" s="19"/>
      <c r="H112" s="6"/>
      <c r="I112" s="6"/>
      <c r="J112" s="6"/>
      <c r="K112" s="6"/>
    </row>
    <row r="113" spans="1:11" ht="14.25">
      <c r="A113" s="6"/>
      <c r="B113" s="6"/>
      <c r="C113" s="6"/>
      <c r="D113" s="6"/>
      <c r="E113" s="6"/>
      <c r="F113" s="6"/>
      <c r="G113" s="19"/>
      <c r="H113" s="6"/>
      <c r="I113" s="6"/>
      <c r="J113" s="6"/>
      <c r="K113" s="6"/>
    </row>
    <row r="114" spans="1:11" ht="14.25">
      <c r="A114" s="6"/>
      <c r="B114" s="6"/>
      <c r="C114" s="6"/>
      <c r="D114" s="6"/>
      <c r="E114" s="6"/>
      <c r="F114" s="6"/>
      <c r="G114" s="19"/>
      <c r="H114" s="6"/>
      <c r="I114" s="6"/>
      <c r="J114" s="6"/>
      <c r="K114" s="6"/>
    </row>
    <row r="115" spans="1:11" ht="14.25">
      <c r="A115" s="6"/>
      <c r="B115" s="6"/>
      <c r="C115" s="6"/>
      <c r="D115" s="6"/>
      <c r="E115" s="6"/>
      <c r="F115" s="6"/>
      <c r="G115" s="19"/>
      <c r="H115" s="6"/>
      <c r="I115" s="6"/>
      <c r="J115" s="6"/>
      <c r="K115" s="6"/>
    </row>
    <row r="116" spans="1:11" ht="14.25">
      <c r="A116" s="6"/>
      <c r="B116" s="6"/>
      <c r="C116" s="6"/>
      <c r="D116" s="6"/>
      <c r="E116" s="6"/>
      <c r="F116" s="6"/>
      <c r="G116" s="19"/>
      <c r="H116" s="6"/>
      <c r="I116" s="6"/>
      <c r="J116" s="6"/>
      <c r="K116" s="6"/>
    </row>
    <row r="117" spans="1:11" ht="14.25">
      <c r="A117" s="6"/>
      <c r="B117" s="6"/>
      <c r="C117" s="6"/>
      <c r="D117" s="6"/>
      <c r="E117" s="6"/>
      <c r="F117" s="6"/>
      <c r="G117" s="19"/>
      <c r="H117" s="6"/>
      <c r="I117" s="6"/>
      <c r="J117" s="6"/>
      <c r="K117" s="6"/>
    </row>
    <row r="118" spans="1:11" ht="14.25">
      <c r="A118" s="6"/>
      <c r="B118" s="6"/>
      <c r="C118" s="6"/>
      <c r="D118" s="6"/>
      <c r="E118" s="6"/>
      <c r="F118" s="6"/>
      <c r="G118" s="19"/>
      <c r="H118" s="6"/>
      <c r="I118" s="6"/>
      <c r="J118" s="6"/>
      <c r="K118" s="6"/>
    </row>
    <row r="119" spans="1:11" ht="14.25">
      <c r="A119" s="6"/>
      <c r="B119" s="6"/>
      <c r="C119" s="6"/>
      <c r="D119" s="6"/>
      <c r="E119" s="6"/>
      <c r="F119" s="6"/>
      <c r="G119" s="19"/>
      <c r="H119" s="6"/>
      <c r="I119" s="6"/>
      <c r="J119" s="6"/>
      <c r="K119" s="6"/>
    </row>
    <row r="120" spans="1:11" ht="14.25">
      <c r="A120" s="6"/>
      <c r="B120" s="6"/>
      <c r="C120" s="6"/>
      <c r="D120" s="6"/>
      <c r="E120" s="6"/>
      <c r="F120" s="6"/>
      <c r="G120" s="19"/>
      <c r="H120" s="6"/>
      <c r="I120" s="6"/>
      <c r="J120" s="6"/>
      <c r="K120" s="6"/>
    </row>
    <row r="121" spans="1:11" ht="14.25">
      <c r="A121" s="6"/>
      <c r="B121" s="6"/>
      <c r="C121" s="6"/>
      <c r="D121" s="6"/>
      <c r="E121" s="6"/>
      <c r="F121" s="6"/>
      <c r="G121" s="19"/>
      <c r="H121" s="6"/>
      <c r="I121" s="6"/>
      <c r="J121" s="6"/>
      <c r="K121" s="6"/>
    </row>
    <row r="122" spans="1:11" ht="14.25">
      <c r="A122" s="6"/>
      <c r="B122" s="6"/>
      <c r="C122" s="6"/>
      <c r="D122" s="6"/>
      <c r="E122" s="6"/>
      <c r="F122" s="6" t="s">
        <v>98</v>
      </c>
      <c r="G122" s="19"/>
      <c r="H122" s="6"/>
      <c r="I122" s="6"/>
      <c r="J122" s="6"/>
      <c r="K122" s="6"/>
    </row>
    <row r="123" spans="1:11" ht="14.25">
      <c r="A123" s="6"/>
      <c r="B123" s="6"/>
      <c r="C123" s="6"/>
      <c r="D123" s="6"/>
      <c r="E123" s="6"/>
      <c r="F123" s="6"/>
      <c r="G123" s="19"/>
      <c r="H123" s="6"/>
      <c r="I123" s="6"/>
      <c r="J123" s="6"/>
      <c r="K123" s="6"/>
    </row>
    <row r="124" spans="1:11" ht="14.25">
      <c r="A124" s="6"/>
      <c r="B124" s="6"/>
      <c r="C124" s="6"/>
      <c r="D124" s="6"/>
      <c r="E124" s="6"/>
      <c r="F124" s="6"/>
      <c r="G124" s="19"/>
      <c r="H124" s="6"/>
      <c r="I124" s="6"/>
      <c r="J124" s="6"/>
      <c r="K124" s="6"/>
    </row>
    <row r="125" spans="1:11" ht="14.25">
      <c r="A125" s="6"/>
      <c r="B125" s="6"/>
      <c r="C125" s="6"/>
      <c r="D125" s="6"/>
      <c r="E125" s="6"/>
      <c r="F125" s="6"/>
      <c r="G125" s="19"/>
      <c r="H125" s="6"/>
      <c r="I125" s="6"/>
      <c r="J125" s="6"/>
      <c r="K125" s="6"/>
    </row>
    <row r="126" spans="1:11" ht="14.25">
      <c r="A126" s="6"/>
      <c r="B126" s="6"/>
      <c r="C126" s="6"/>
      <c r="D126" s="6"/>
      <c r="E126" s="6"/>
      <c r="F126" s="6"/>
      <c r="G126" s="19"/>
      <c r="H126" s="6"/>
      <c r="I126" s="6"/>
      <c r="J126" s="6"/>
      <c r="K126" s="6"/>
    </row>
    <row r="127" spans="1:11" ht="14.25">
      <c r="A127" s="6"/>
      <c r="B127" s="6"/>
      <c r="C127" s="6"/>
      <c r="D127" s="6"/>
      <c r="E127" s="6"/>
      <c r="F127" s="6"/>
      <c r="G127" s="19"/>
      <c r="H127" s="6"/>
      <c r="I127" s="6"/>
      <c r="J127" s="6"/>
      <c r="K127" s="6"/>
    </row>
    <row r="128" spans="1:11" ht="14.25">
      <c r="A128" s="6"/>
      <c r="B128" s="6"/>
      <c r="C128" s="6"/>
      <c r="D128" s="6"/>
      <c r="E128" s="6"/>
      <c r="F128" s="6"/>
      <c r="G128" s="19"/>
      <c r="H128" s="6"/>
      <c r="I128" s="6"/>
      <c r="J128" s="6"/>
      <c r="K128" s="6"/>
    </row>
    <row r="129" spans="1:11" ht="14.25">
      <c r="A129" s="6"/>
      <c r="B129" s="6"/>
      <c r="C129" s="6"/>
      <c r="D129" s="6"/>
      <c r="E129" s="6"/>
      <c r="F129" s="6"/>
      <c r="G129" s="19"/>
      <c r="H129" s="6"/>
      <c r="I129" s="6"/>
      <c r="J129" s="6"/>
      <c r="K129" s="6"/>
    </row>
    <row r="130" spans="1:11" ht="14.25">
      <c r="A130" s="6"/>
      <c r="B130" s="6"/>
      <c r="C130" s="6"/>
      <c r="D130" s="6"/>
      <c r="E130" s="6"/>
      <c r="F130" s="6"/>
      <c r="G130" s="19"/>
      <c r="H130" s="6"/>
      <c r="I130" s="6"/>
      <c r="J130" s="6"/>
      <c r="K130" s="6"/>
    </row>
    <row r="131" spans="1:11" ht="14.25">
      <c r="A131" s="6"/>
      <c r="B131" s="6"/>
      <c r="C131" s="6"/>
      <c r="D131" s="6"/>
      <c r="E131" s="6"/>
      <c r="F131" s="6"/>
      <c r="G131" s="19"/>
      <c r="H131" s="6"/>
      <c r="I131" s="6"/>
      <c r="J131" s="6"/>
      <c r="K131" s="6"/>
    </row>
    <row r="132" spans="1:11" ht="14.25">
      <c r="A132" s="6"/>
      <c r="B132" s="6"/>
      <c r="C132" s="6"/>
      <c r="D132" s="6"/>
      <c r="E132" s="6"/>
      <c r="F132" s="6"/>
      <c r="G132" s="19"/>
      <c r="H132" s="6"/>
      <c r="I132" s="6"/>
      <c r="J132" s="6"/>
      <c r="K132" s="6"/>
    </row>
    <row r="133" spans="1:11" ht="14.25">
      <c r="A133" s="6"/>
      <c r="B133" s="6"/>
      <c r="C133" s="6"/>
      <c r="D133" s="6"/>
      <c r="E133" s="6"/>
      <c r="F133" s="6"/>
      <c r="G133" s="19"/>
      <c r="H133" s="6"/>
      <c r="I133" s="6"/>
      <c r="J133" s="6"/>
      <c r="K133" s="6"/>
    </row>
    <row r="134" spans="1:11" ht="14.25">
      <c r="A134" s="6"/>
      <c r="B134" s="6"/>
      <c r="C134" s="6"/>
      <c r="D134" s="6"/>
      <c r="E134" s="6"/>
      <c r="F134" s="6"/>
      <c r="G134" s="19"/>
      <c r="H134" s="6"/>
      <c r="I134" s="6"/>
      <c r="J134" s="6"/>
      <c r="K134" s="6"/>
    </row>
    <row r="135" spans="1:11" ht="14.25">
      <c r="A135" s="6"/>
      <c r="B135" s="6"/>
      <c r="C135" s="6"/>
      <c r="D135" s="6"/>
      <c r="E135" s="6"/>
      <c r="F135" s="6"/>
      <c r="G135" s="19"/>
      <c r="H135" s="6"/>
      <c r="I135" s="6"/>
      <c r="J135" s="6"/>
      <c r="K135" s="6"/>
    </row>
    <row r="136" spans="1:11" ht="14.25">
      <c r="A136" s="6"/>
      <c r="B136" s="6"/>
      <c r="C136" s="6"/>
      <c r="D136" s="6"/>
      <c r="E136" s="6"/>
      <c r="F136" s="6"/>
      <c r="G136" s="19"/>
      <c r="H136" s="6"/>
      <c r="I136" s="6"/>
      <c r="J136" s="6"/>
      <c r="K136" s="6"/>
    </row>
    <row r="137" spans="1:11" ht="14.25">
      <c r="A137" s="6"/>
      <c r="B137" s="6"/>
      <c r="C137" s="6"/>
      <c r="D137" s="6"/>
      <c r="E137" s="6"/>
      <c r="F137" s="6"/>
      <c r="G137" s="19"/>
      <c r="H137" s="6"/>
      <c r="I137" s="6"/>
      <c r="J137" s="6"/>
      <c r="K137" s="6"/>
    </row>
    <row r="138" spans="1:11" ht="14.25">
      <c r="A138" s="6"/>
      <c r="B138" s="6"/>
      <c r="C138" s="6"/>
      <c r="D138" s="6"/>
      <c r="E138" s="6"/>
      <c r="F138" s="6"/>
      <c r="G138" s="19"/>
      <c r="H138" s="6"/>
      <c r="I138" s="6"/>
      <c r="J138" s="6"/>
      <c r="K138" s="6"/>
    </row>
    <row r="139" spans="1:11" ht="14.25">
      <c r="A139" s="6"/>
      <c r="B139" s="6"/>
      <c r="C139" s="6"/>
      <c r="D139" s="6"/>
      <c r="E139" s="6"/>
      <c r="F139" s="6"/>
      <c r="G139" s="19"/>
      <c r="H139" s="6"/>
      <c r="I139" s="6"/>
      <c r="J139" s="6"/>
      <c r="K139" s="6"/>
    </row>
    <row r="140" spans="1:11" ht="14.25">
      <c r="A140" s="6"/>
      <c r="B140" s="6"/>
      <c r="C140" s="6"/>
      <c r="D140" s="6"/>
      <c r="E140" s="6"/>
      <c r="F140" s="6"/>
      <c r="G140" s="19"/>
      <c r="H140" s="6"/>
      <c r="I140" s="6"/>
      <c r="J140" s="6"/>
      <c r="K140" s="6"/>
    </row>
    <row r="141" spans="1:11" ht="14.25">
      <c r="A141" s="6"/>
      <c r="B141" s="6"/>
      <c r="C141" s="6"/>
      <c r="D141" s="6"/>
      <c r="E141" s="6"/>
      <c r="F141" s="6"/>
      <c r="G141" s="19"/>
      <c r="H141" s="6"/>
      <c r="I141" s="6"/>
      <c r="J141" s="6"/>
      <c r="K141" s="6"/>
    </row>
    <row r="142" spans="1:11" ht="14.25">
      <c r="A142" s="6"/>
      <c r="B142" s="6"/>
      <c r="C142" s="6"/>
      <c r="D142" s="6"/>
      <c r="E142" s="6"/>
      <c r="F142" s="6"/>
      <c r="G142" s="19"/>
      <c r="H142" s="6"/>
      <c r="I142" s="6"/>
      <c r="J142" s="6"/>
      <c r="K142" s="6"/>
    </row>
    <row r="143" spans="1:11" ht="14.25">
      <c r="A143" s="6"/>
      <c r="B143" s="6"/>
      <c r="C143" s="6"/>
      <c r="D143" s="6"/>
      <c r="E143" s="6"/>
      <c r="F143" s="6"/>
      <c r="G143" s="19"/>
      <c r="H143" s="6"/>
      <c r="I143" s="6"/>
      <c r="J143" s="6"/>
      <c r="K143" s="6"/>
    </row>
    <row r="144" spans="1:11" ht="14.25">
      <c r="A144" s="6"/>
      <c r="B144" s="6"/>
      <c r="C144" s="6"/>
      <c r="D144" s="6"/>
      <c r="E144" s="6"/>
      <c r="F144" s="6"/>
      <c r="G144" s="19"/>
      <c r="H144" s="6"/>
      <c r="I144" s="6"/>
      <c r="J144" s="6"/>
      <c r="K144" s="6"/>
    </row>
    <row r="145" spans="1:11" ht="14.25">
      <c r="A145" s="6"/>
      <c r="B145" s="6"/>
      <c r="C145" s="6"/>
      <c r="D145" s="6"/>
      <c r="E145" s="6"/>
      <c r="F145" s="6"/>
      <c r="G145" s="19"/>
      <c r="H145" s="6"/>
      <c r="I145" s="6"/>
      <c r="J145" s="6"/>
      <c r="K145" s="6"/>
    </row>
    <row r="146" spans="1:11" ht="14.25">
      <c r="A146" s="6"/>
      <c r="B146" s="6"/>
      <c r="C146" s="6"/>
      <c r="D146" s="6"/>
      <c r="E146" s="6"/>
      <c r="F146" s="6"/>
      <c r="G146" s="19"/>
      <c r="H146" s="6"/>
      <c r="I146" s="6"/>
      <c r="J146" s="6"/>
      <c r="K146" s="6"/>
    </row>
    <row r="147" spans="1:11" ht="14.25">
      <c r="A147" s="6"/>
      <c r="B147" s="6"/>
      <c r="C147" s="6"/>
      <c r="D147" s="6"/>
      <c r="E147" s="6"/>
      <c r="F147" s="6"/>
      <c r="G147" s="19"/>
      <c r="H147" s="6"/>
      <c r="I147" s="6"/>
      <c r="J147" s="6"/>
      <c r="K147" s="6"/>
    </row>
    <row r="148" spans="1:11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31496062992125984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71" sqref="J171"/>
    </sheetView>
  </sheetViews>
  <sheetFormatPr defaultColWidth="9.00390625" defaultRowHeight="12.75"/>
  <cols>
    <col min="1" max="1" width="29.375" style="11" customWidth="1"/>
    <col min="2" max="2" width="13.625" style="11" customWidth="1"/>
    <col min="3" max="4" width="10.375" style="11" customWidth="1"/>
    <col min="5" max="5" width="9.125" style="11" customWidth="1"/>
    <col min="6" max="6" width="11.375" style="11" customWidth="1"/>
    <col min="7" max="16384" width="9.125" style="11" customWidth="1"/>
  </cols>
  <sheetData>
    <row r="2" spans="1:6" ht="30.75" customHeight="1">
      <c r="A2" s="102" t="s">
        <v>112</v>
      </c>
      <c r="B2" s="102"/>
      <c r="C2" s="102"/>
      <c r="D2" s="102"/>
      <c r="E2" s="102"/>
      <c r="F2" s="102"/>
    </row>
    <row r="3" spans="1:6" ht="15.75">
      <c r="A3" s="114" t="str">
        <f>зерновые!A2</f>
        <v>по состоянию на 7 апреля 2015 г.</v>
      </c>
      <c r="B3" s="114"/>
      <c r="C3" s="114"/>
      <c r="D3" s="114"/>
      <c r="E3" s="114"/>
      <c r="F3" s="114"/>
    </row>
    <row r="4" ht="5.25" customHeight="1"/>
    <row r="5" spans="1:6" ht="24" customHeight="1">
      <c r="A5" s="113" t="s">
        <v>94</v>
      </c>
      <c r="B5" s="113" t="s">
        <v>115</v>
      </c>
      <c r="C5" s="113" t="s">
        <v>113</v>
      </c>
      <c r="D5" s="113"/>
      <c r="E5" s="113"/>
      <c r="F5" s="113"/>
    </row>
    <row r="6" spans="1:6" ht="36.75" customHeight="1">
      <c r="A6" s="113"/>
      <c r="B6" s="113"/>
      <c r="C6" s="20" t="s">
        <v>104</v>
      </c>
      <c r="D6" s="20" t="s">
        <v>97</v>
      </c>
      <c r="E6" s="20" t="s">
        <v>105</v>
      </c>
      <c r="F6" s="20" t="s">
        <v>106</v>
      </c>
    </row>
    <row r="7" spans="1:6" s="25" customFormat="1" ht="15">
      <c r="A7" s="21" t="s">
        <v>0</v>
      </c>
      <c r="B7" s="22">
        <v>980.22</v>
      </c>
      <c r="C7" s="23">
        <f>C8+C26+C37+C44+C52+C68+C75+C92</f>
        <v>170.7</v>
      </c>
      <c r="D7" s="23">
        <f>C7/B7*100</f>
        <v>17.4</v>
      </c>
      <c r="E7" s="23">
        <v>134.2</v>
      </c>
      <c r="F7" s="24">
        <f>C7-E7</f>
        <v>36.5</v>
      </c>
    </row>
    <row r="8" spans="1:6" s="25" customFormat="1" ht="15">
      <c r="A8" s="26" t="s">
        <v>1</v>
      </c>
      <c r="B8" s="27">
        <v>548.72</v>
      </c>
      <c r="C8" s="28">
        <f>SUM(C9:C25)</f>
        <v>8.1</v>
      </c>
      <c r="D8" s="28">
        <f aca="true" t="shared" si="0" ref="D8:D71">C8/B8*100</f>
        <v>1.5</v>
      </c>
      <c r="E8" s="28">
        <v>15.8</v>
      </c>
      <c r="F8" s="29">
        <f aca="true" t="shared" si="1" ref="F8:F71">C8-E8</f>
        <v>-7.7</v>
      </c>
    </row>
    <row r="9" spans="1:6" ht="14.25" hidden="1">
      <c r="A9" s="30" t="s">
        <v>2</v>
      </c>
      <c r="B9" s="31">
        <v>73.7</v>
      </c>
      <c r="C9" s="32"/>
      <c r="D9" s="32">
        <f t="shared" si="0"/>
        <v>0</v>
      </c>
      <c r="E9" s="32">
        <v>1.4</v>
      </c>
      <c r="F9" s="33">
        <f t="shared" si="1"/>
        <v>-1.4</v>
      </c>
    </row>
    <row r="10" spans="1:6" ht="14.25" hidden="1">
      <c r="A10" s="30" t="s">
        <v>3</v>
      </c>
      <c r="B10" s="31">
        <v>3.7</v>
      </c>
      <c r="C10" s="32"/>
      <c r="D10" s="32">
        <f t="shared" si="0"/>
        <v>0</v>
      </c>
      <c r="E10" s="32"/>
      <c r="F10" s="33">
        <f t="shared" si="1"/>
        <v>0</v>
      </c>
    </row>
    <row r="11" spans="1:6" ht="14.25" hidden="1">
      <c r="A11" s="30" t="s">
        <v>4</v>
      </c>
      <c r="B11" s="31"/>
      <c r="C11" s="32"/>
      <c r="D11" s="32" t="e">
        <f t="shared" si="0"/>
        <v>#DIV/0!</v>
      </c>
      <c r="E11" s="32"/>
      <c r="F11" s="33">
        <f t="shared" si="1"/>
        <v>0</v>
      </c>
    </row>
    <row r="12" spans="1:6" ht="14.25">
      <c r="A12" s="117" t="s">
        <v>5</v>
      </c>
      <c r="B12" s="31">
        <v>114</v>
      </c>
      <c r="C12" s="32">
        <v>0.8</v>
      </c>
      <c r="D12" s="32">
        <f>C12/B12*100</f>
        <v>0.7</v>
      </c>
      <c r="E12" s="32"/>
      <c r="F12" s="33">
        <f t="shared" si="1"/>
        <v>0.8</v>
      </c>
    </row>
    <row r="13" spans="1:6" ht="14.25" hidden="1">
      <c r="A13" s="117" t="s">
        <v>6</v>
      </c>
      <c r="B13" s="31"/>
      <c r="C13" s="32"/>
      <c r="D13" s="32" t="e">
        <f t="shared" si="0"/>
        <v>#DIV/0!</v>
      </c>
      <c r="E13" s="32"/>
      <c r="F13" s="33">
        <f t="shared" si="1"/>
        <v>0</v>
      </c>
    </row>
    <row r="14" spans="1:6" ht="14.25" hidden="1">
      <c r="A14" s="117" t="s">
        <v>7</v>
      </c>
      <c r="B14" s="31"/>
      <c r="C14" s="32"/>
      <c r="D14" s="32" t="e">
        <f t="shared" si="0"/>
        <v>#DIV/0!</v>
      </c>
      <c r="E14" s="32"/>
      <c r="F14" s="33">
        <f t="shared" si="1"/>
        <v>0</v>
      </c>
    </row>
    <row r="15" spans="1:6" ht="14.25" hidden="1">
      <c r="A15" s="117" t="s">
        <v>8</v>
      </c>
      <c r="B15" s="31"/>
      <c r="C15" s="32"/>
      <c r="D15" s="32" t="e">
        <f t="shared" si="0"/>
        <v>#DIV/0!</v>
      </c>
      <c r="E15" s="32"/>
      <c r="F15" s="33">
        <f t="shared" si="1"/>
        <v>0</v>
      </c>
    </row>
    <row r="16" spans="1:6" ht="14.25">
      <c r="A16" s="117" t="s">
        <v>9</v>
      </c>
      <c r="B16" s="31">
        <v>100</v>
      </c>
      <c r="C16" s="32">
        <v>5.9</v>
      </c>
      <c r="D16" s="32">
        <f t="shared" si="0"/>
        <v>5.9</v>
      </c>
      <c r="E16" s="32">
        <v>14.4</v>
      </c>
      <c r="F16" s="33">
        <f t="shared" si="1"/>
        <v>-8.5</v>
      </c>
    </row>
    <row r="17" spans="1:6" ht="14.25">
      <c r="A17" s="117" t="s">
        <v>10</v>
      </c>
      <c r="B17" s="31">
        <v>101.9</v>
      </c>
      <c r="C17" s="32">
        <v>1.4</v>
      </c>
      <c r="D17" s="32">
        <f t="shared" si="0"/>
        <v>1.4</v>
      </c>
      <c r="E17" s="32"/>
      <c r="F17" s="33">
        <f t="shared" si="1"/>
        <v>1.4</v>
      </c>
    </row>
    <row r="18" spans="1:6" ht="14.25" hidden="1">
      <c r="A18" s="30" t="s">
        <v>61</v>
      </c>
      <c r="B18" s="31"/>
      <c r="C18" s="32"/>
      <c r="D18" s="32" t="e">
        <f t="shared" si="0"/>
        <v>#DIV/0!</v>
      </c>
      <c r="E18" s="32"/>
      <c r="F18" s="33">
        <f t="shared" si="1"/>
        <v>0</v>
      </c>
    </row>
    <row r="19" spans="1:6" ht="14.25" hidden="1">
      <c r="A19" s="30" t="s">
        <v>11</v>
      </c>
      <c r="B19" s="31">
        <v>49.5</v>
      </c>
      <c r="C19" s="32"/>
      <c r="D19" s="32">
        <f t="shared" si="0"/>
        <v>0</v>
      </c>
      <c r="E19" s="32"/>
      <c r="F19" s="33">
        <f t="shared" si="1"/>
        <v>0</v>
      </c>
    </row>
    <row r="20" spans="1:6" ht="14.25" hidden="1">
      <c r="A20" s="30" t="s">
        <v>12</v>
      </c>
      <c r="B20" s="31">
        <v>8</v>
      </c>
      <c r="C20" s="32"/>
      <c r="D20" s="32">
        <f t="shared" si="0"/>
        <v>0</v>
      </c>
      <c r="E20" s="32"/>
      <c r="F20" s="33">
        <f t="shared" si="1"/>
        <v>0</v>
      </c>
    </row>
    <row r="21" spans="1:6" ht="14.25" hidden="1">
      <c r="A21" s="30" t="s">
        <v>13</v>
      </c>
      <c r="B21" s="31"/>
      <c r="C21" s="32"/>
      <c r="D21" s="32" t="e">
        <f t="shared" si="0"/>
        <v>#DIV/0!</v>
      </c>
      <c r="E21" s="32"/>
      <c r="F21" s="33">
        <f t="shared" si="1"/>
        <v>0</v>
      </c>
    </row>
    <row r="22" spans="1:6" ht="14.25" hidden="1">
      <c r="A22" s="30" t="s">
        <v>14</v>
      </c>
      <c r="B22" s="31">
        <v>91.52</v>
      </c>
      <c r="C22" s="32"/>
      <c r="D22" s="32">
        <f t="shared" si="0"/>
        <v>0</v>
      </c>
      <c r="E22" s="32"/>
      <c r="F22" s="33">
        <f t="shared" si="1"/>
        <v>0</v>
      </c>
    </row>
    <row r="23" spans="1:6" ht="14.25" hidden="1">
      <c r="A23" s="30" t="s">
        <v>15</v>
      </c>
      <c r="B23" s="31"/>
      <c r="C23" s="32"/>
      <c r="D23" s="32" t="e">
        <f t="shared" si="0"/>
        <v>#DIV/0!</v>
      </c>
      <c r="E23" s="32"/>
      <c r="F23" s="33">
        <f t="shared" si="1"/>
        <v>0</v>
      </c>
    </row>
    <row r="24" spans="1:6" ht="14.25" hidden="1">
      <c r="A24" s="30" t="s">
        <v>16</v>
      </c>
      <c r="B24" s="31">
        <v>6.4</v>
      </c>
      <c r="C24" s="32"/>
      <c r="D24" s="32">
        <f t="shared" si="0"/>
        <v>0</v>
      </c>
      <c r="E24" s="32"/>
      <c r="F24" s="33">
        <f t="shared" si="1"/>
        <v>0</v>
      </c>
    </row>
    <row r="25" spans="1:6" ht="14.25" hidden="1">
      <c r="A25" s="30" t="s">
        <v>17</v>
      </c>
      <c r="B25" s="31"/>
      <c r="C25" s="32"/>
      <c r="D25" s="32" t="e">
        <f t="shared" si="0"/>
        <v>#DIV/0!</v>
      </c>
      <c r="E25" s="32"/>
      <c r="F25" s="33">
        <f t="shared" si="1"/>
        <v>0</v>
      </c>
    </row>
    <row r="26" spans="1:6" s="25" customFormat="1" ht="15" hidden="1">
      <c r="A26" s="26" t="s">
        <v>18</v>
      </c>
      <c r="B26" s="27"/>
      <c r="C26" s="28">
        <f>SUM(C27:C36)</f>
        <v>0</v>
      </c>
      <c r="D26" s="28" t="e">
        <f t="shared" si="0"/>
        <v>#DIV/0!</v>
      </c>
      <c r="E26" s="28">
        <v>0</v>
      </c>
      <c r="F26" s="29">
        <f t="shared" si="1"/>
        <v>0</v>
      </c>
    </row>
    <row r="27" spans="1:6" ht="14.25" hidden="1">
      <c r="A27" s="30" t="s">
        <v>62</v>
      </c>
      <c r="B27" s="31"/>
      <c r="C27" s="32"/>
      <c r="D27" s="32" t="e">
        <f t="shared" si="0"/>
        <v>#DIV/0!</v>
      </c>
      <c r="E27" s="32"/>
      <c r="F27" s="33">
        <f t="shared" si="1"/>
        <v>0</v>
      </c>
    </row>
    <row r="28" spans="1:6" ht="14.25" hidden="1">
      <c r="A28" s="30" t="s">
        <v>19</v>
      </c>
      <c r="B28" s="31"/>
      <c r="C28" s="32"/>
      <c r="D28" s="32" t="e">
        <f t="shared" si="0"/>
        <v>#DIV/0!</v>
      </c>
      <c r="E28" s="32"/>
      <c r="F28" s="33">
        <f t="shared" si="1"/>
        <v>0</v>
      </c>
    </row>
    <row r="29" spans="1:6" ht="14.25" hidden="1">
      <c r="A29" s="30" t="s">
        <v>20</v>
      </c>
      <c r="B29" s="31"/>
      <c r="C29" s="32"/>
      <c r="D29" s="32" t="e">
        <f t="shared" si="0"/>
        <v>#DIV/0!</v>
      </c>
      <c r="E29" s="32"/>
      <c r="F29" s="33">
        <f t="shared" si="1"/>
        <v>0</v>
      </c>
    </row>
    <row r="30" spans="1:6" ht="14.25" hidden="1">
      <c r="A30" s="30" t="s">
        <v>63</v>
      </c>
      <c r="B30" s="31"/>
      <c r="C30" s="32"/>
      <c r="D30" s="32" t="e">
        <f t="shared" si="0"/>
        <v>#DIV/0!</v>
      </c>
      <c r="E30" s="32"/>
      <c r="F30" s="33">
        <f t="shared" si="1"/>
        <v>0</v>
      </c>
    </row>
    <row r="31" spans="1:6" ht="14.25" hidden="1">
      <c r="A31" s="30" t="s">
        <v>21</v>
      </c>
      <c r="B31" s="31"/>
      <c r="C31" s="32"/>
      <c r="D31" s="32" t="e">
        <f t="shared" si="0"/>
        <v>#DIV/0!</v>
      </c>
      <c r="E31" s="32"/>
      <c r="F31" s="33">
        <f t="shared" si="1"/>
        <v>0</v>
      </c>
    </row>
    <row r="32" spans="1:6" ht="14.25" hidden="1">
      <c r="A32" s="30" t="s">
        <v>64</v>
      </c>
      <c r="B32" s="31"/>
      <c r="C32" s="32"/>
      <c r="D32" s="32" t="e">
        <f t="shared" si="0"/>
        <v>#DIV/0!</v>
      </c>
      <c r="E32" s="32"/>
      <c r="F32" s="33">
        <f t="shared" si="1"/>
        <v>0</v>
      </c>
    </row>
    <row r="33" spans="1:6" ht="14.25" hidden="1">
      <c r="A33" s="30" t="s">
        <v>22</v>
      </c>
      <c r="B33" s="31"/>
      <c r="C33" s="32"/>
      <c r="D33" s="32" t="e">
        <f t="shared" si="0"/>
        <v>#DIV/0!</v>
      </c>
      <c r="E33" s="32"/>
      <c r="F33" s="33">
        <f t="shared" si="1"/>
        <v>0</v>
      </c>
    </row>
    <row r="34" spans="1:6" ht="14.25" hidden="1">
      <c r="A34" s="30" t="s">
        <v>23</v>
      </c>
      <c r="B34" s="31"/>
      <c r="C34" s="32"/>
      <c r="D34" s="32" t="e">
        <f t="shared" si="0"/>
        <v>#DIV/0!</v>
      </c>
      <c r="E34" s="32"/>
      <c r="F34" s="33">
        <f t="shared" si="1"/>
        <v>0</v>
      </c>
    </row>
    <row r="35" spans="1:6" ht="14.25" hidden="1">
      <c r="A35" s="30" t="s">
        <v>24</v>
      </c>
      <c r="B35" s="31"/>
      <c r="C35" s="32"/>
      <c r="D35" s="32" t="e">
        <f t="shared" si="0"/>
        <v>#DIV/0!</v>
      </c>
      <c r="E35" s="32"/>
      <c r="F35" s="33">
        <f t="shared" si="1"/>
        <v>0</v>
      </c>
    </row>
    <row r="36" spans="1:6" ht="14.25" hidden="1">
      <c r="A36" s="30" t="s">
        <v>25</v>
      </c>
      <c r="B36" s="31"/>
      <c r="C36" s="32"/>
      <c r="D36" s="32" t="e">
        <f t="shared" si="0"/>
        <v>#DIV/0!</v>
      </c>
      <c r="E36" s="32"/>
      <c r="F36" s="33">
        <f t="shared" si="1"/>
        <v>0</v>
      </c>
    </row>
    <row r="37" spans="1:6" s="25" customFormat="1" ht="15">
      <c r="A37" s="26" t="s">
        <v>65</v>
      </c>
      <c r="B37" s="27">
        <v>161.3</v>
      </c>
      <c r="C37" s="28">
        <f>SUM(C38:C43)</f>
        <v>138.2</v>
      </c>
      <c r="D37" s="28">
        <f t="shared" si="0"/>
        <v>85.7</v>
      </c>
      <c r="E37" s="28">
        <v>109.1</v>
      </c>
      <c r="F37" s="29">
        <f t="shared" si="1"/>
        <v>29.1</v>
      </c>
    </row>
    <row r="38" spans="1:6" ht="14.25" hidden="1">
      <c r="A38" s="30" t="s">
        <v>66</v>
      </c>
      <c r="B38" s="31"/>
      <c r="C38" s="34"/>
      <c r="D38" s="32" t="e">
        <f t="shared" si="0"/>
        <v>#DIV/0!</v>
      </c>
      <c r="E38" s="32"/>
      <c r="F38" s="33">
        <f t="shared" si="1"/>
        <v>0</v>
      </c>
    </row>
    <row r="39" spans="1:6" ht="14.25" hidden="1">
      <c r="A39" s="30" t="s">
        <v>69</v>
      </c>
      <c r="B39" s="31"/>
      <c r="C39" s="32"/>
      <c r="D39" s="32" t="e">
        <f t="shared" si="0"/>
        <v>#DIV/0!</v>
      </c>
      <c r="E39" s="32"/>
      <c r="F39" s="33">
        <f t="shared" si="1"/>
        <v>0</v>
      </c>
    </row>
    <row r="40" spans="1:6" ht="14.25">
      <c r="A40" s="30" t="s">
        <v>26</v>
      </c>
      <c r="B40" s="31">
        <v>143.3</v>
      </c>
      <c r="C40" s="32">
        <v>136.2</v>
      </c>
      <c r="D40" s="32">
        <f t="shared" si="0"/>
        <v>95</v>
      </c>
      <c r="E40" s="32">
        <v>109.1</v>
      </c>
      <c r="F40" s="33">
        <f t="shared" si="1"/>
        <v>27.1</v>
      </c>
    </row>
    <row r="41" spans="1:6" ht="14.25" hidden="1">
      <c r="A41" s="30" t="s">
        <v>28</v>
      </c>
      <c r="B41" s="31"/>
      <c r="C41" s="32"/>
      <c r="D41" s="32" t="e">
        <f t="shared" si="0"/>
        <v>#DIV/0!</v>
      </c>
      <c r="E41" s="32"/>
      <c r="F41" s="33">
        <f t="shared" si="1"/>
        <v>0</v>
      </c>
    </row>
    <row r="42" spans="1:6" ht="14.25" hidden="1">
      <c r="A42" s="30" t="s">
        <v>29</v>
      </c>
      <c r="B42" s="31"/>
      <c r="C42" s="32"/>
      <c r="D42" s="32" t="e">
        <f t="shared" si="0"/>
        <v>#DIV/0!</v>
      </c>
      <c r="E42" s="32"/>
      <c r="F42" s="33">
        <f t="shared" si="1"/>
        <v>0</v>
      </c>
    </row>
    <row r="43" spans="1:6" ht="14.25">
      <c r="A43" s="30" t="s">
        <v>30</v>
      </c>
      <c r="B43" s="31">
        <v>18</v>
      </c>
      <c r="C43" s="32">
        <v>2</v>
      </c>
      <c r="D43" s="32">
        <f t="shared" si="0"/>
        <v>11.1</v>
      </c>
      <c r="E43" s="32"/>
      <c r="F43" s="33">
        <f t="shared" si="1"/>
        <v>2</v>
      </c>
    </row>
    <row r="44" spans="1:6" s="25" customFormat="1" ht="15">
      <c r="A44" s="26" t="s">
        <v>114</v>
      </c>
      <c r="B44" s="27">
        <v>46.8</v>
      </c>
      <c r="C44" s="28">
        <f>SUM(C45:C51)</f>
        <v>24.4</v>
      </c>
      <c r="D44" s="28">
        <f t="shared" si="0"/>
        <v>52.1</v>
      </c>
      <c r="E44" s="28">
        <v>9.3</v>
      </c>
      <c r="F44" s="29">
        <f t="shared" si="1"/>
        <v>15.1</v>
      </c>
    </row>
    <row r="45" spans="1:6" ht="14.25" hidden="1">
      <c r="A45" s="30" t="s">
        <v>67</v>
      </c>
      <c r="B45" s="31"/>
      <c r="C45" s="32"/>
      <c r="D45" s="32" t="e">
        <f t="shared" si="0"/>
        <v>#DIV/0!</v>
      </c>
      <c r="E45" s="32"/>
      <c r="F45" s="33">
        <f t="shared" si="1"/>
        <v>0</v>
      </c>
    </row>
    <row r="46" spans="1:6" ht="14.25" hidden="1">
      <c r="A46" s="30" t="s">
        <v>68</v>
      </c>
      <c r="B46" s="31"/>
      <c r="C46" s="32"/>
      <c r="D46" s="32" t="e">
        <f t="shared" si="0"/>
        <v>#DIV/0!</v>
      </c>
      <c r="E46" s="32"/>
      <c r="F46" s="33">
        <f t="shared" si="1"/>
        <v>0</v>
      </c>
    </row>
    <row r="47" spans="1:6" ht="14.25" hidden="1">
      <c r="A47" s="30" t="s">
        <v>57</v>
      </c>
      <c r="B47" s="31"/>
      <c r="C47" s="32"/>
      <c r="D47" s="32" t="e">
        <f t="shared" si="0"/>
        <v>#DIV/0!</v>
      </c>
      <c r="E47" s="32"/>
      <c r="F47" s="33">
        <f t="shared" si="1"/>
        <v>0</v>
      </c>
    </row>
    <row r="48" spans="1:6" ht="14.25">
      <c r="A48" s="30" t="s">
        <v>58</v>
      </c>
      <c r="B48" s="31">
        <v>7.2</v>
      </c>
      <c r="C48" s="32">
        <v>0.9</v>
      </c>
      <c r="D48" s="32">
        <f t="shared" si="0"/>
        <v>12.5</v>
      </c>
      <c r="E48" s="32">
        <v>0.03</v>
      </c>
      <c r="F48" s="33">
        <f t="shared" si="1"/>
        <v>0.9</v>
      </c>
    </row>
    <row r="49" spans="1:6" ht="14.25" hidden="1">
      <c r="A49" s="30" t="s">
        <v>70</v>
      </c>
      <c r="B49" s="31"/>
      <c r="C49" s="32"/>
      <c r="D49" s="32" t="e">
        <f t="shared" si="0"/>
        <v>#DIV/0!</v>
      </c>
      <c r="E49" s="32"/>
      <c r="F49" s="33">
        <f t="shared" si="1"/>
        <v>0</v>
      </c>
    </row>
    <row r="50" spans="1:6" ht="14.25" hidden="1">
      <c r="A50" s="30" t="s">
        <v>71</v>
      </c>
      <c r="B50" s="31">
        <v>6.2</v>
      </c>
      <c r="C50" s="32"/>
      <c r="D50" s="32">
        <f t="shared" si="0"/>
        <v>0</v>
      </c>
      <c r="E50" s="32"/>
      <c r="F50" s="33">
        <f t="shared" si="1"/>
        <v>0</v>
      </c>
    </row>
    <row r="51" spans="1:6" ht="14.25">
      <c r="A51" s="40" t="s">
        <v>27</v>
      </c>
      <c r="B51" s="41">
        <v>33.4</v>
      </c>
      <c r="C51" s="43">
        <v>23.5</v>
      </c>
      <c r="D51" s="43">
        <f t="shared" si="0"/>
        <v>70.4</v>
      </c>
      <c r="E51" s="43">
        <v>9.3</v>
      </c>
      <c r="F51" s="44">
        <f t="shared" si="1"/>
        <v>14.2</v>
      </c>
    </row>
    <row r="52" spans="1:6" s="25" customFormat="1" ht="15" hidden="1">
      <c r="A52" s="97" t="s">
        <v>31</v>
      </c>
      <c r="B52" s="98">
        <v>203.4</v>
      </c>
      <c r="C52" s="99">
        <f>SUM(C53:C67)</f>
        <v>0</v>
      </c>
      <c r="D52" s="99">
        <f t="shared" si="0"/>
        <v>0</v>
      </c>
      <c r="E52" s="100"/>
      <c r="F52" s="101">
        <f t="shared" si="1"/>
        <v>0</v>
      </c>
    </row>
    <row r="53" spans="1:6" ht="14.25" hidden="1">
      <c r="A53" s="30" t="s">
        <v>72</v>
      </c>
      <c r="B53" s="31">
        <v>52.7</v>
      </c>
      <c r="C53" s="37"/>
      <c r="D53" s="32">
        <f t="shared" si="0"/>
        <v>0</v>
      </c>
      <c r="E53" s="37"/>
      <c r="F53" s="33">
        <f t="shared" si="1"/>
        <v>0</v>
      </c>
    </row>
    <row r="54" spans="1:6" ht="14.25" hidden="1">
      <c r="A54" s="30" t="s">
        <v>73</v>
      </c>
      <c r="B54" s="38"/>
      <c r="C54" s="37"/>
      <c r="D54" s="32" t="e">
        <f t="shared" si="0"/>
        <v>#DIV/0!</v>
      </c>
      <c r="E54" s="37"/>
      <c r="F54" s="33">
        <f t="shared" si="1"/>
        <v>0</v>
      </c>
    </row>
    <row r="55" spans="1:6" ht="14.25" hidden="1">
      <c r="A55" s="30" t="s">
        <v>74</v>
      </c>
      <c r="B55" s="38">
        <v>25</v>
      </c>
      <c r="C55" s="37"/>
      <c r="D55" s="32">
        <f t="shared" si="0"/>
        <v>0</v>
      </c>
      <c r="E55" s="37"/>
      <c r="F55" s="33">
        <f t="shared" si="1"/>
        <v>0</v>
      </c>
    </row>
    <row r="56" spans="1:6" ht="14.25" hidden="1">
      <c r="A56" s="30" t="s">
        <v>75</v>
      </c>
      <c r="B56" s="38">
        <v>50.7</v>
      </c>
      <c r="C56" s="37"/>
      <c r="D56" s="32">
        <f t="shared" si="0"/>
        <v>0</v>
      </c>
      <c r="E56" s="37"/>
      <c r="F56" s="33">
        <f t="shared" si="1"/>
        <v>0</v>
      </c>
    </row>
    <row r="57" spans="1:6" ht="14.25" hidden="1">
      <c r="A57" s="30" t="s">
        <v>59</v>
      </c>
      <c r="B57" s="38"/>
      <c r="C57" s="37"/>
      <c r="D57" s="32" t="e">
        <f t="shared" si="0"/>
        <v>#DIV/0!</v>
      </c>
      <c r="E57" s="37"/>
      <c r="F57" s="33">
        <f t="shared" si="1"/>
        <v>0</v>
      </c>
    </row>
    <row r="58" spans="1:6" ht="14.25" hidden="1">
      <c r="A58" s="30" t="s">
        <v>60</v>
      </c>
      <c r="B58" s="38">
        <v>0.8</v>
      </c>
      <c r="C58" s="32"/>
      <c r="D58" s="32">
        <f t="shared" si="0"/>
        <v>0</v>
      </c>
      <c r="E58" s="37"/>
      <c r="F58" s="33">
        <f t="shared" si="1"/>
        <v>0</v>
      </c>
    </row>
    <row r="59" spans="1:6" ht="14.25" hidden="1">
      <c r="A59" s="30" t="s">
        <v>32</v>
      </c>
      <c r="B59" s="38"/>
      <c r="C59" s="37"/>
      <c r="D59" s="32" t="e">
        <f t="shared" si="0"/>
        <v>#DIV/0!</v>
      </c>
      <c r="E59" s="37"/>
      <c r="F59" s="33">
        <f t="shared" si="1"/>
        <v>0</v>
      </c>
    </row>
    <row r="60" spans="1:6" ht="14.25" hidden="1">
      <c r="A60" s="30" t="s">
        <v>76</v>
      </c>
      <c r="B60" s="38">
        <v>10.6</v>
      </c>
      <c r="C60" s="37"/>
      <c r="D60" s="32">
        <f t="shared" si="0"/>
        <v>0</v>
      </c>
      <c r="E60" s="37"/>
      <c r="F60" s="33">
        <f>C60-E60</f>
        <v>0</v>
      </c>
    </row>
    <row r="61" spans="1:6" ht="14.25" hidden="1">
      <c r="A61" s="30" t="s">
        <v>33</v>
      </c>
      <c r="B61" s="31">
        <v>2.2</v>
      </c>
      <c r="C61" s="37"/>
      <c r="D61" s="32">
        <f t="shared" si="0"/>
        <v>0</v>
      </c>
      <c r="E61" s="37"/>
      <c r="F61" s="33">
        <f t="shared" si="1"/>
        <v>0</v>
      </c>
    </row>
    <row r="62" spans="1:6" ht="14.25" hidden="1">
      <c r="A62" s="30" t="s">
        <v>34</v>
      </c>
      <c r="B62" s="31">
        <v>42.3</v>
      </c>
      <c r="C62" s="37"/>
      <c r="D62" s="32">
        <f t="shared" si="0"/>
        <v>0</v>
      </c>
      <c r="E62" s="37"/>
      <c r="F62" s="33">
        <f t="shared" si="1"/>
        <v>0</v>
      </c>
    </row>
    <row r="63" spans="1:6" ht="14.25" hidden="1">
      <c r="A63" s="30" t="s">
        <v>95</v>
      </c>
      <c r="B63" s="39"/>
      <c r="C63" s="37"/>
      <c r="D63" s="32" t="e">
        <f t="shared" si="0"/>
        <v>#DIV/0!</v>
      </c>
      <c r="E63" s="37"/>
      <c r="F63" s="33">
        <f t="shared" si="1"/>
        <v>0</v>
      </c>
    </row>
    <row r="64" spans="1:6" ht="14.25" hidden="1">
      <c r="A64" s="30"/>
      <c r="B64" s="39"/>
      <c r="C64" s="37"/>
      <c r="D64" s="32" t="e">
        <f t="shared" si="0"/>
        <v>#DIV/0!</v>
      </c>
      <c r="E64" s="37"/>
      <c r="F64" s="33">
        <f t="shared" si="1"/>
        <v>0</v>
      </c>
    </row>
    <row r="65" spans="1:6" ht="14.25" hidden="1">
      <c r="A65" s="30" t="s">
        <v>35</v>
      </c>
      <c r="B65" s="38"/>
      <c r="C65" s="37"/>
      <c r="D65" s="32" t="e">
        <f t="shared" si="0"/>
        <v>#DIV/0!</v>
      </c>
      <c r="E65" s="37"/>
      <c r="F65" s="33">
        <f t="shared" si="1"/>
        <v>0</v>
      </c>
    </row>
    <row r="66" spans="1:6" ht="14.25" hidden="1">
      <c r="A66" s="30" t="s">
        <v>36</v>
      </c>
      <c r="B66" s="31">
        <v>6.1</v>
      </c>
      <c r="C66" s="37"/>
      <c r="D66" s="32">
        <f t="shared" si="0"/>
        <v>0</v>
      </c>
      <c r="E66" s="37"/>
      <c r="F66" s="33">
        <f t="shared" si="1"/>
        <v>0</v>
      </c>
    </row>
    <row r="67" spans="1:6" ht="14.25" hidden="1">
      <c r="A67" s="30" t="s">
        <v>37</v>
      </c>
      <c r="B67" s="38">
        <v>13</v>
      </c>
      <c r="C67" s="37"/>
      <c r="D67" s="32">
        <f t="shared" si="0"/>
        <v>0</v>
      </c>
      <c r="E67" s="37"/>
      <c r="F67" s="33">
        <f t="shared" si="1"/>
        <v>0</v>
      </c>
    </row>
    <row r="68" spans="1:6" s="25" customFormat="1" ht="15" hidden="1">
      <c r="A68" s="26" t="s">
        <v>77</v>
      </c>
      <c r="B68" s="35"/>
      <c r="C68" s="28">
        <f>SUM(C69:C74)</f>
        <v>0</v>
      </c>
      <c r="D68" s="28" t="e">
        <f t="shared" si="0"/>
        <v>#DIV/0!</v>
      </c>
      <c r="E68" s="36"/>
      <c r="F68" s="29">
        <f t="shared" si="1"/>
        <v>0</v>
      </c>
    </row>
    <row r="69" spans="1:6" ht="14.25" hidden="1">
      <c r="A69" s="30" t="s">
        <v>78</v>
      </c>
      <c r="B69" s="38"/>
      <c r="C69" s="37"/>
      <c r="D69" s="32" t="e">
        <f t="shared" si="0"/>
        <v>#DIV/0!</v>
      </c>
      <c r="E69" s="37"/>
      <c r="F69" s="33">
        <f t="shared" si="1"/>
        <v>0</v>
      </c>
    </row>
    <row r="70" spans="1:6" ht="14.25" hidden="1">
      <c r="A70" s="30" t="s">
        <v>38</v>
      </c>
      <c r="B70" s="38"/>
      <c r="C70" s="37"/>
      <c r="D70" s="32" t="e">
        <f t="shared" si="0"/>
        <v>#DIV/0!</v>
      </c>
      <c r="E70" s="37"/>
      <c r="F70" s="33">
        <f t="shared" si="1"/>
        <v>0</v>
      </c>
    </row>
    <row r="71" spans="1:6" ht="14.25" hidden="1">
      <c r="A71" s="30" t="s">
        <v>39</v>
      </c>
      <c r="B71" s="38"/>
      <c r="C71" s="37"/>
      <c r="D71" s="32" t="e">
        <f t="shared" si="0"/>
        <v>#DIV/0!</v>
      </c>
      <c r="E71" s="37"/>
      <c r="F71" s="33">
        <f t="shared" si="1"/>
        <v>0</v>
      </c>
    </row>
    <row r="72" spans="1:6" ht="14.25" hidden="1">
      <c r="A72" s="30" t="s">
        <v>79</v>
      </c>
      <c r="B72" s="38"/>
      <c r="C72" s="37"/>
      <c r="D72" s="32" t="e">
        <f aca="true" t="shared" si="2" ref="D72:D102">C72/B72*100</f>
        <v>#DIV/0!</v>
      </c>
      <c r="E72" s="37"/>
      <c r="F72" s="33">
        <f aca="true" t="shared" si="3" ref="F72:F101">C72-E72</f>
        <v>0</v>
      </c>
    </row>
    <row r="73" spans="1:6" ht="14.25" hidden="1">
      <c r="A73" s="30" t="s">
        <v>80</v>
      </c>
      <c r="B73" s="38"/>
      <c r="C73" s="37"/>
      <c r="D73" s="32" t="e">
        <f t="shared" si="2"/>
        <v>#DIV/0!</v>
      </c>
      <c r="E73" s="37"/>
      <c r="F73" s="33">
        <f t="shared" si="3"/>
        <v>0</v>
      </c>
    </row>
    <row r="74" spans="1:6" ht="14.25" hidden="1">
      <c r="A74" s="30" t="s">
        <v>40</v>
      </c>
      <c r="B74" s="38"/>
      <c r="C74" s="37"/>
      <c r="D74" s="32" t="e">
        <f t="shared" si="2"/>
        <v>#DIV/0!</v>
      </c>
      <c r="E74" s="37"/>
      <c r="F74" s="33">
        <f t="shared" si="3"/>
        <v>0</v>
      </c>
    </row>
    <row r="75" spans="1:6" s="25" customFormat="1" ht="15" hidden="1">
      <c r="A75" s="26" t="s">
        <v>81</v>
      </c>
      <c r="B75" s="27">
        <v>20</v>
      </c>
      <c r="C75" s="28">
        <f>SUM(C76:C91)</f>
        <v>0</v>
      </c>
      <c r="D75" s="28">
        <f t="shared" si="2"/>
        <v>0</v>
      </c>
      <c r="E75" s="36"/>
      <c r="F75" s="29">
        <f t="shared" si="3"/>
        <v>0</v>
      </c>
    </row>
    <row r="76" spans="1:6" ht="14.25" hidden="1">
      <c r="A76" s="30" t="s">
        <v>82</v>
      </c>
      <c r="B76" s="38"/>
      <c r="C76" s="37"/>
      <c r="D76" s="32" t="e">
        <f t="shared" si="2"/>
        <v>#DIV/0!</v>
      </c>
      <c r="E76" s="37"/>
      <c r="F76" s="33">
        <f t="shared" si="3"/>
        <v>0</v>
      </c>
    </row>
    <row r="77" spans="1:6" ht="14.25" hidden="1">
      <c r="A77" s="30" t="s">
        <v>83</v>
      </c>
      <c r="B77" s="38"/>
      <c r="C77" s="37"/>
      <c r="D77" s="32" t="e">
        <f t="shared" si="2"/>
        <v>#DIV/0!</v>
      </c>
      <c r="E77" s="37"/>
      <c r="F77" s="33">
        <f t="shared" si="3"/>
        <v>0</v>
      </c>
    </row>
    <row r="78" spans="1:6" ht="14.25" hidden="1">
      <c r="A78" s="30" t="s">
        <v>84</v>
      </c>
      <c r="B78" s="38"/>
      <c r="C78" s="37"/>
      <c r="D78" s="32" t="e">
        <f t="shared" si="2"/>
        <v>#DIV/0!</v>
      </c>
      <c r="E78" s="37"/>
      <c r="F78" s="33">
        <f t="shared" si="3"/>
        <v>0</v>
      </c>
    </row>
    <row r="79" spans="1:6" ht="14.25" hidden="1">
      <c r="A79" s="30" t="s">
        <v>85</v>
      </c>
      <c r="B79" s="38"/>
      <c r="C79" s="37"/>
      <c r="D79" s="32" t="e">
        <f t="shared" si="2"/>
        <v>#DIV/0!</v>
      </c>
      <c r="E79" s="37"/>
      <c r="F79" s="33">
        <f t="shared" si="3"/>
        <v>0</v>
      </c>
    </row>
    <row r="80" spans="1:6" ht="14.25" hidden="1">
      <c r="A80" s="40" t="s">
        <v>41</v>
      </c>
      <c r="B80" s="41">
        <v>20</v>
      </c>
      <c r="C80" s="42"/>
      <c r="D80" s="43">
        <f t="shared" si="2"/>
        <v>0</v>
      </c>
      <c r="E80" s="42"/>
      <c r="F80" s="44">
        <f t="shared" si="3"/>
        <v>0</v>
      </c>
    </row>
    <row r="81" spans="1:6" ht="14.25" hidden="1">
      <c r="A81" s="11" t="s">
        <v>42</v>
      </c>
      <c r="D81" s="45" t="e">
        <f t="shared" si="2"/>
        <v>#DIV/0!</v>
      </c>
      <c r="F81" s="46">
        <f t="shared" si="3"/>
        <v>0</v>
      </c>
    </row>
    <row r="82" spans="1:6" ht="14.25" hidden="1">
      <c r="A82" s="11" t="s">
        <v>86</v>
      </c>
      <c r="D82" s="47" t="e">
        <f t="shared" si="2"/>
        <v>#DIV/0!</v>
      </c>
      <c r="F82" s="48">
        <f t="shared" si="3"/>
        <v>0</v>
      </c>
    </row>
    <row r="83" spans="1:6" ht="14.25" hidden="1">
      <c r="A83" s="11" t="s">
        <v>87</v>
      </c>
      <c r="D83" s="47" t="e">
        <f t="shared" si="2"/>
        <v>#DIV/0!</v>
      </c>
      <c r="F83" s="48">
        <f t="shared" si="3"/>
        <v>0</v>
      </c>
    </row>
    <row r="84" spans="1:6" ht="14.25" hidden="1">
      <c r="A84" s="11" t="s">
        <v>43</v>
      </c>
      <c r="D84" s="47" t="e">
        <f t="shared" si="2"/>
        <v>#DIV/0!</v>
      </c>
      <c r="F84" s="48">
        <f t="shared" si="3"/>
        <v>0</v>
      </c>
    </row>
    <row r="85" spans="1:6" ht="14.25" hidden="1">
      <c r="A85" s="11" t="s">
        <v>88</v>
      </c>
      <c r="D85" s="47" t="e">
        <f t="shared" si="2"/>
        <v>#DIV/0!</v>
      </c>
      <c r="F85" s="48">
        <f t="shared" si="3"/>
        <v>0</v>
      </c>
    </row>
    <row r="86" spans="1:6" ht="14.25" hidden="1">
      <c r="A86" s="11" t="s">
        <v>44</v>
      </c>
      <c r="D86" s="47" t="e">
        <f t="shared" si="2"/>
        <v>#DIV/0!</v>
      </c>
      <c r="F86" s="48">
        <f t="shared" si="3"/>
        <v>0</v>
      </c>
    </row>
    <row r="87" spans="1:6" ht="14.25" hidden="1">
      <c r="A87" s="11" t="s">
        <v>45</v>
      </c>
      <c r="D87" s="47" t="e">
        <f t="shared" si="2"/>
        <v>#DIV/0!</v>
      </c>
      <c r="F87" s="48">
        <f t="shared" si="3"/>
        <v>0</v>
      </c>
    </row>
    <row r="88" spans="1:6" ht="14.25" hidden="1">
      <c r="A88" s="11" t="s">
        <v>46</v>
      </c>
      <c r="D88" s="47" t="e">
        <f t="shared" si="2"/>
        <v>#DIV/0!</v>
      </c>
      <c r="F88" s="48">
        <f t="shared" si="3"/>
        <v>0</v>
      </c>
    </row>
    <row r="89" spans="1:6" ht="14.25" hidden="1">
      <c r="A89" s="11" t="s">
        <v>47</v>
      </c>
      <c r="D89" s="47" t="e">
        <f t="shared" si="2"/>
        <v>#DIV/0!</v>
      </c>
      <c r="F89" s="48">
        <f t="shared" si="3"/>
        <v>0</v>
      </c>
    </row>
    <row r="90" spans="1:6" ht="14.25" hidden="1">
      <c r="A90" s="11" t="s">
        <v>48</v>
      </c>
      <c r="D90" s="47" t="e">
        <f t="shared" si="2"/>
        <v>#DIV/0!</v>
      </c>
      <c r="F90" s="48">
        <f t="shared" si="3"/>
        <v>0</v>
      </c>
    </row>
    <row r="91" spans="1:6" ht="14.25" hidden="1">
      <c r="A91" s="11" t="s">
        <v>89</v>
      </c>
      <c r="D91" s="47" t="e">
        <f t="shared" si="2"/>
        <v>#DIV/0!</v>
      </c>
      <c r="F91" s="48">
        <f t="shared" si="3"/>
        <v>0</v>
      </c>
    </row>
    <row r="92" spans="1:6" ht="15" hidden="1">
      <c r="A92" s="11" t="s">
        <v>49</v>
      </c>
      <c r="D92" s="49" t="e">
        <f t="shared" si="2"/>
        <v>#DIV/0!</v>
      </c>
      <c r="F92" s="50">
        <f t="shared" si="3"/>
        <v>0</v>
      </c>
    </row>
    <row r="93" spans="1:6" ht="14.25" hidden="1">
      <c r="A93" s="11" t="s">
        <v>90</v>
      </c>
      <c r="D93" s="47" t="e">
        <f t="shared" si="2"/>
        <v>#DIV/0!</v>
      </c>
      <c r="F93" s="48">
        <f t="shared" si="3"/>
        <v>0</v>
      </c>
    </row>
    <row r="94" spans="1:6" ht="14.25" hidden="1">
      <c r="A94" s="11" t="s">
        <v>50</v>
      </c>
      <c r="D94" s="47" t="e">
        <f t="shared" si="2"/>
        <v>#DIV/0!</v>
      </c>
      <c r="F94" s="48">
        <f t="shared" si="3"/>
        <v>0</v>
      </c>
    </row>
    <row r="95" spans="1:6" ht="14.25" hidden="1">
      <c r="A95" s="11" t="s">
        <v>51</v>
      </c>
      <c r="D95" s="47" t="e">
        <f t="shared" si="2"/>
        <v>#DIV/0!</v>
      </c>
      <c r="F95" s="48">
        <f t="shared" si="3"/>
        <v>0</v>
      </c>
    </row>
    <row r="96" spans="1:6" ht="14.25" hidden="1">
      <c r="A96" s="11" t="s">
        <v>52</v>
      </c>
      <c r="D96" s="47" t="e">
        <f t="shared" si="2"/>
        <v>#DIV/0!</v>
      </c>
      <c r="F96" s="48">
        <f t="shared" si="3"/>
        <v>0</v>
      </c>
    </row>
    <row r="97" spans="1:6" ht="14.25" hidden="1">
      <c r="A97" s="11" t="s">
        <v>53</v>
      </c>
      <c r="D97" s="47" t="e">
        <f t="shared" si="2"/>
        <v>#DIV/0!</v>
      </c>
      <c r="F97" s="48">
        <f t="shared" si="3"/>
        <v>0</v>
      </c>
    </row>
    <row r="98" spans="1:6" ht="14.25" hidden="1">
      <c r="A98" s="11" t="s">
        <v>91</v>
      </c>
      <c r="D98" s="47" t="e">
        <f t="shared" si="2"/>
        <v>#DIV/0!</v>
      </c>
      <c r="F98" s="48">
        <f t="shared" si="3"/>
        <v>0</v>
      </c>
    </row>
    <row r="99" spans="1:6" ht="14.25" hidden="1">
      <c r="A99" s="11" t="s">
        <v>54</v>
      </c>
      <c r="D99" s="47" t="e">
        <f t="shared" si="2"/>
        <v>#DIV/0!</v>
      </c>
      <c r="F99" s="48">
        <f t="shared" si="3"/>
        <v>0</v>
      </c>
    </row>
    <row r="100" spans="1:6" ht="14.25" hidden="1">
      <c r="A100" s="11" t="s">
        <v>55</v>
      </c>
      <c r="D100" s="47" t="e">
        <f t="shared" si="2"/>
        <v>#DIV/0!</v>
      </c>
      <c r="F100" s="48">
        <f t="shared" si="3"/>
        <v>0</v>
      </c>
    </row>
    <row r="101" spans="1:6" ht="14.25" hidden="1">
      <c r="A101" s="11" t="s">
        <v>92</v>
      </c>
      <c r="D101" s="51" t="e">
        <f t="shared" si="2"/>
        <v>#DIV/0!</v>
      </c>
      <c r="F101" s="52">
        <f t="shared" si="3"/>
        <v>0</v>
      </c>
    </row>
    <row r="102" spans="1:6" ht="14.25" hidden="1">
      <c r="A102" s="11" t="s">
        <v>93</v>
      </c>
      <c r="D102" s="45" t="e">
        <f t="shared" si="2"/>
        <v>#DIV/0!</v>
      </c>
      <c r="F102" s="53">
        <v>0</v>
      </c>
    </row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</sheetData>
  <sheetProtection/>
  <mergeCells count="5">
    <mergeCell ref="A2:F2"/>
    <mergeCell ref="A3:F3"/>
    <mergeCell ref="A5:A6"/>
    <mergeCell ref="B5:B6"/>
    <mergeCell ref="C5:F5"/>
  </mergeCells>
  <printOptions horizontalCentered="1"/>
  <pageMargins left="0.31496062992125984" right="0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головина</cp:lastModifiedBy>
  <cp:lastPrinted>2015-03-30T13:28:39Z</cp:lastPrinted>
  <dcterms:created xsi:type="dcterms:W3CDTF">2001-05-16T07:54:33Z</dcterms:created>
  <dcterms:modified xsi:type="dcterms:W3CDTF">2015-04-08T05:25:36Z</dcterms:modified>
  <cp:category/>
  <cp:version/>
  <cp:contentType/>
  <cp:contentStatus/>
</cp:coreProperties>
</file>